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P:\CostReport\BH 7019\"/>
    </mc:Choice>
  </mc:AlternateContent>
  <xr:revisionPtr revIDLastSave="0" documentId="13_ncr:1_{FAD54C92-446E-4528-9B5B-18BF69AB5D63}" xr6:coauthVersionLast="47" xr6:coauthVersionMax="47" xr10:uidLastSave="{00000000-0000-0000-0000-000000000000}"/>
  <workbookProtection workbookAlgorithmName="SHA-512" workbookHashValue="YC4EfCQzO3u+QifM/VynNRmHRAy2zTj12Li0xrcsAjpTN9zB+HK94twNMXe1rJQSYUhV8uosUa5CjBVQE8P5Wg==" workbookSaltValue="6E7f3woikVppqIZJZAo/WA==" workbookSpinCount="100000" lockStructure="1"/>
  <bookViews>
    <workbookView xWindow="-120" yWindow="-120" windowWidth="29040" windowHeight="15840" firstSheet="1" activeTab="2" xr2:uid="{00000000-000D-0000-FFFF-FFFF00000000}"/>
  </bookViews>
  <sheets>
    <sheet name="BH7019 Information " sheetId="30" state="hidden" r:id="rId1"/>
    <sheet name="Instructions" sheetId="29" r:id="rId2"/>
    <sheet name="Official form_Detail" sheetId="20" r:id="rId3"/>
    <sheet name="BH Overpayment_form" sheetId="24" r:id="rId4"/>
    <sheet name="Service Codes" sheetId="31" state="hidden" r:id="rId5"/>
  </sheets>
  <externalReferences>
    <externalReference r:id="rId6"/>
    <externalReference r:id="rId7"/>
    <externalReference r:id="rId8"/>
    <externalReference r:id="rId9"/>
  </externalReferences>
  <definedNames>
    <definedName name="_xlnm._FilterDatabase" localSheetId="4" hidden="1">'Service Codes'!$A$2:$R$660</definedName>
    <definedName name="_ftn1" localSheetId="0">'BH7019 Information '!$A$65</definedName>
    <definedName name="_ftnref1" localSheetId="0">'BH7019 Information '!$A$7</definedName>
    <definedName name="Contract_Type">#REF!</definedName>
    <definedName name="CONTRACTTYPE">'[1]DROPDOWN PAYMENT METHOD'!$A$1:$A$2</definedName>
    <definedName name="Dashes">'[2]Dashboard Settings'!$C$2:$L$2</definedName>
    <definedName name="Day">#REF!</definedName>
    <definedName name="Days">'[3]Worksheet Lists'!$C$2:$C$33</definedName>
    <definedName name="LU_ranges">'[3]Worksheet Lists'!$K$1:$K$4</definedName>
    <definedName name="Management_Type">#REF!</definedName>
    <definedName name="Month">#REF!</definedName>
    <definedName name="Months">'[3]Worksheet Lists'!$B$2:$B$14</definedName>
    <definedName name="Number">#REF!</definedName>
    <definedName name="OwnerShip_Type">#REF!</definedName>
    <definedName name="_xlnm.Print_Area" localSheetId="3">'BH Overpayment_form'!$A$1:$K$41</definedName>
    <definedName name="_xlnm.Print_Area" localSheetId="1">Instructions!$A$1:$Q$56</definedName>
    <definedName name="_xlnm.Print_Area" localSheetId="2">'Official form_Detail'!$A$1:$AF$40</definedName>
    <definedName name="progs">'[3]3. Add, Update CBHS Prog Codes'!#REF!</definedName>
    <definedName name="Provider_Type">#REF!</definedName>
    <definedName name="SVCMODE">'[4]DROPDOWN BHS SERVICE TYPES'!$A$2:$A$206</definedName>
    <definedName name="Year">#REF!</definedName>
    <definedName name="Years">'[3]Worksheet Lists'!$D$2:$D$13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 i="20" l="1"/>
  <c r="Q15" i="20"/>
  <c r="Q16" i="20"/>
  <c r="Q17" i="20"/>
  <c r="Q18" i="20"/>
  <c r="Q19" i="20"/>
  <c r="Q20" i="20"/>
  <c r="Q21" i="20"/>
  <c r="Q22" i="20"/>
  <c r="Q23" i="20"/>
  <c r="Q24" i="20"/>
  <c r="Q25" i="20"/>
  <c r="Q26" i="20"/>
  <c r="P14" i="20"/>
  <c r="P15" i="20"/>
  <c r="P16" i="20"/>
  <c r="P17" i="20"/>
  <c r="P18" i="20"/>
  <c r="P19" i="20"/>
  <c r="P20" i="20"/>
  <c r="P21" i="20"/>
  <c r="P22" i="20"/>
  <c r="P23" i="20"/>
  <c r="P24" i="20"/>
  <c r="P25" i="20"/>
  <c r="P26" i="20"/>
  <c r="I14" i="20"/>
  <c r="I15" i="20"/>
  <c r="I16" i="20"/>
  <c r="I17" i="20"/>
  <c r="I18" i="20"/>
  <c r="I19" i="20"/>
  <c r="I20" i="20"/>
  <c r="I21" i="20"/>
  <c r="I22" i="20"/>
  <c r="I23" i="20"/>
  <c r="I24" i="20"/>
  <c r="I25" i="20"/>
  <c r="I26" i="20"/>
  <c r="H14" i="20"/>
  <c r="H15" i="20"/>
  <c r="H16" i="20"/>
  <c r="H17" i="20"/>
  <c r="H18" i="20"/>
  <c r="H19" i="20"/>
  <c r="H20" i="20"/>
  <c r="H21" i="20"/>
  <c r="H22" i="20"/>
  <c r="H23" i="20"/>
  <c r="H24" i="20"/>
  <c r="H25" i="20"/>
  <c r="H26" i="20"/>
  <c r="R660" i="31"/>
  <c r="R659" i="31"/>
  <c r="R658" i="31"/>
  <c r="R657" i="31"/>
  <c r="R656" i="31"/>
  <c r="R655" i="31"/>
  <c r="R654" i="31"/>
  <c r="R653" i="31"/>
  <c r="R652" i="31"/>
  <c r="R651" i="31"/>
  <c r="R650" i="31"/>
  <c r="R649" i="31"/>
  <c r="R648" i="31"/>
  <c r="R647" i="31"/>
  <c r="R646" i="31"/>
  <c r="R645" i="31"/>
  <c r="R644" i="31"/>
  <c r="R643" i="31"/>
  <c r="R642" i="31"/>
  <c r="R641" i="31"/>
  <c r="R640" i="31"/>
  <c r="R639" i="31"/>
  <c r="R638" i="31"/>
  <c r="R637" i="31"/>
  <c r="R636" i="31"/>
  <c r="R635" i="31"/>
  <c r="R634" i="31"/>
  <c r="R633" i="31"/>
  <c r="R632" i="31"/>
  <c r="R631" i="31"/>
  <c r="R630" i="31"/>
  <c r="R629" i="31"/>
  <c r="R628" i="31"/>
  <c r="R627" i="31"/>
  <c r="R626" i="31"/>
  <c r="R625" i="31"/>
  <c r="R624" i="31"/>
  <c r="R623" i="31"/>
  <c r="R622" i="31"/>
  <c r="R621" i="31"/>
  <c r="R620" i="31"/>
  <c r="R619" i="31"/>
  <c r="R618" i="31"/>
  <c r="R617" i="31"/>
  <c r="R616" i="31"/>
  <c r="R615" i="31"/>
  <c r="R614" i="31"/>
  <c r="R613" i="31"/>
  <c r="R612" i="31"/>
  <c r="R611" i="31"/>
  <c r="R610" i="31"/>
  <c r="R609" i="31"/>
  <c r="R608" i="31"/>
  <c r="R607" i="31"/>
  <c r="R606" i="31"/>
  <c r="R605" i="31"/>
  <c r="R604" i="31"/>
  <c r="R603" i="31"/>
  <c r="R602" i="31"/>
  <c r="R601" i="31"/>
  <c r="R600" i="31"/>
  <c r="R599" i="31"/>
  <c r="R598" i="31"/>
  <c r="R597" i="31"/>
  <c r="R596" i="31"/>
  <c r="R595" i="31"/>
  <c r="R594" i="31"/>
  <c r="R593" i="31"/>
  <c r="R592" i="31"/>
  <c r="R591" i="31"/>
  <c r="R590" i="31"/>
  <c r="R589" i="31"/>
  <c r="R588" i="31"/>
  <c r="R587" i="31"/>
  <c r="R586" i="31"/>
  <c r="R585" i="31"/>
  <c r="R584" i="31"/>
  <c r="R583" i="31"/>
  <c r="R582" i="31"/>
  <c r="R581" i="31"/>
  <c r="R580" i="31"/>
  <c r="R579" i="31"/>
  <c r="R578" i="31"/>
  <c r="R577" i="31"/>
  <c r="R576" i="31"/>
  <c r="R575" i="31"/>
  <c r="R574" i="31"/>
  <c r="R573" i="31"/>
  <c r="R572" i="31"/>
  <c r="R571" i="31"/>
  <c r="R570" i="31"/>
  <c r="R569" i="31"/>
  <c r="R568" i="31"/>
  <c r="R567" i="31"/>
  <c r="R566" i="31"/>
  <c r="R565" i="31"/>
  <c r="R564" i="31"/>
  <c r="R563" i="31"/>
  <c r="R562" i="31"/>
  <c r="R561" i="31"/>
  <c r="R560" i="31"/>
  <c r="R559" i="31"/>
  <c r="R558" i="31"/>
  <c r="R557" i="31"/>
  <c r="R556" i="31"/>
  <c r="R555" i="31"/>
  <c r="R554" i="31"/>
  <c r="R553" i="31"/>
  <c r="R552" i="31"/>
  <c r="R551" i="31"/>
  <c r="R550" i="31"/>
  <c r="R549" i="31"/>
  <c r="R548" i="31"/>
  <c r="R547" i="31"/>
  <c r="R546" i="31"/>
  <c r="R545" i="31"/>
  <c r="R544" i="31"/>
  <c r="R543" i="31"/>
  <c r="R542" i="31"/>
  <c r="R541" i="31"/>
  <c r="R540" i="31"/>
  <c r="R539" i="31"/>
  <c r="R538" i="31"/>
  <c r="R537" i="31"/>
  <c r="R536" i="31"/>
  <c r="R535" i="31"/>
  <c r="R534" i="31"/>
  <c r="R533" i="31"/>
  <c r="R532" i="31"/>
  <c r="R531" i="31"/>
  <c r="R530" i="31"/>
  <c r="R529" i="31"/>
  <c r="R528" i="31"/>
  <c r="R527" i="31"/>
  <c r="R526" i="31"/>
  <c r="R525" i="31"/>
  <c r="R524" i="31"/>
  <c r="R523" i="31"/>
  <c r="R522" i="31"/>
  <c r="R521" i="31"/>
  <c r="R520" i="31"/>
  <c r="R519" i="31"/>
  <c r="R518" i="31"/>
  <c r="R517" i="31"/>
  <c r="R516" i="31"/>
  <c r="R515" i="31"/>
  <c r="R514" i="31"/>
  <c r="R513" i="31"/>
  <c r="R512" i="31"/>
  <c r="R511" i="31"/>
  <c r="R510" i="31"/>
  <c r="R509" i="31"/>
  <c r="R508" i="31"/>
  <c r="R507" i="31"/>
  <c r="R506" i="31"/>
  <c r="R505" i="31"/>
  <c r="R504" i="31"/>
  <c r="R503" i="31"/>
  <c r="R502" i="31"/>
  <c r="R501" i="31"/>
  <c r="R500" i="31"/>
  <c r="R499" i="31"/>
  <c r="R498" i="31"/>
  <c r="R497" i="31"/>
  <c r="R496" i="31"/>
  <c r="R495" i="31"/>
  <c r="R494" i="31"/>
  <c r="R493" i="31"/>
  <c r="R492" i="31"/>
  <c r="R491" i="31"/>
  <c r="R490" i="31"/>
  <c r="R489" i="31"/>
  <c r="R488" i="31"/>
  <c r="R487" i="31"/>
  <c r="R486" i="31"/>
  <c r="R485" i="31"/>
  <c r="R484" i="31"/>
  <c r="R483" i="31"/>
  <c r="R482" i="31"/>
  <c r="R481" i="31"/>
  <c r="R480" i="31"/>
  <c r="R479" i="31"/>
  <c r="R478" i="31"/>
  <c r="R477" i="31"/>
  <c r="R476" i="31"/>
  <c r="R475" i="31"/>
  <c r="R474" i="31"/>
  <c r="R473" i="31"/>
  <c r="R472" i="31"/>
  <c r="R471" i="31"/>
  <c r="R470" i="31"/>
  <c r="R469" i="31"/>
  <c r="R468" i="31"/>
  <c r="R467" i="31"/>
  <c r="R466" i="31"/>
  <c r="R465" i="31"/>
  <c r="R464" i="31"/>
  <c r="R463" i="31"/>
  <c r="R462" i="31"/>
  <c r="R461" i="31"/>
  <c r="R460" i="31"/>
  <c r="R459" i="31"/>
  <c r="R458" i="31"/>
  <c r="R457" i="31"/>
  <c r="R456" i="31"/>
  <c r="R455" i="31"/>
  <c r="R454" i="31"/>
  <c r="R453" i="31"/>
  <c r="R452" i="31"/>
  <c r="R451" i="31"/>
  <c r="R450" i="31"/>
  <c r="R449" i="31"/>
  <c r="R448" i="31"/>
  <c r="R447" i="31"/>
  <c r="R446" i="31"/>
  <c r="R445" i="31"/>
  <c r="R444" i="31"/>
  <c r="R443" i="31"/>
  <c r="R442" i="31"/>
  <c r="R441" i="31"/>
  <c r="R440" i="31"/>
  <c r="R439" i="31"/>
  <c r="R438" i="31"/>
  <c r="R437" i="31"/>
  <c r="R436" i="31"/>
  <c r="R435" i="31"/>
  <c r="R434" i="31"/>
  <c r="R433" i="31"/>
  <c r="R432" i="31"/>
  <c r="R431" i="31"/>
  <c r="R430" i="31"/>
  <c r="R429" i="31"/>
  <c r="R428" i="31"/>
  <c r="R427" i="31"/>
  <c r="R426" i="31"/>
  <c r="R425" i="31"/>
  <c r="R424" i="31"/>
  <c r="R423" i="31"/>
  <c r="R422" i="31"/>
  <c r="R421" i="31"/>
  <c r="R420" i="31"/>
  <c r="R419" i="31"/>
  <c r="R418" i="31"/>
  <c r="R417" i="31"/>
  <c r="R416" i="31"/>
  <c r="R415" i="31"/>
  <c r="R414" i="31"/>
  <c r="R413" i="31"/>
  <c r="R412" i="31"/>
  <c r="R411" i="31"/>
  <c r="R410" i="31"/>
  <c r="R409" i="31"/>
  <c r="R408" i="31"/>
  <c r="R407" i="31"/>
  <c r="R406" i="31"/>
  <c r="R405" i="31"/>
  <c r="R404" i="31"/>
  <c r="R403" i="31"/>
  <c r="R402" i="31"/>
  <c r="R401" i="31"/>
  <c r="R400" i="31"/>
  <c r="R399" i="31"/>
  <c r="R398" i="31"/>
  <c r="R397" i="31"/>
  <c r="R396" i="31"/>
  <c r="R395" i="31"/>
  <c r="R394" i="31"/>
  <c r="R393" i="31"/>
  <c r="R392" i="31"/>
  <c r="R391" i="31"/>
  <c r="R390" i="31"/>
  <c r="R389" i="31"/>
  <c r="R388" i="31"/>
  <c r="R387" i="31"/>
  <c r="R386" i="31"/>
  <c r="R385" i="31"/>
  <c r="R384" i="31"/>
  <c r="R383" i="31"/>
  <c r="R382" i="31"/>
  <c r="R381" i="31"/>
  <c r="R380" i="31"/>
  <c r="R379" i="31"/>
  <c r="R378" i="31"/>
  <c r="R377" i="31"/>
  <c r="R376" i="31"/>
  <c r="R375" i="31"/>
  <c r="R374" i="31"/>
  <c r="R373" i="31"/>
  <c r="R372" i="31"/>
  <c r="R371" i="31"/>
  <c r="R370" i="31"/>
  <c r="R369" i="31"/>
  <c r="R368" i="31"/>
  <c r="R367" i="31"/>
  <c r="R366" i="31"/>
  <c r="R365" i="31"/>
  <c r="R364" i="31"/>
  <c r="R363" i="31"/>
  <c r="R362" i="31"/>
  <c r="R361" i="31"/>
  <c r="R360" i="31"/>
  <c r="R359" i="31"/>
  <c r="R358" i="31"/>
  <c r="R357" i="31"/>
  <c r="R356" i="31"/>
  <c r="R355" i="31"/>
  <c r="R354" i="31"/>
  <c r="R353" i="31"/>
  <c r="R352" i="31"/>
  <c r="R351" i="31"/>
  <c r="R350" i="31"/>
  <c r="R349" i="31"/>
  <c r="R348" i="31"/>
  <c r="R347" i="31"/>
  <c r="R346" i="31"/>
  <c r="R345" i="31"/>
  <c r="R344" i="31"/>
  <c r="R343" i="31"/>
  <c r="R342" i="31"/>
  <c r="R341" i="31"/>
  <c r="R340" i="31"/>
  <c r="R339" i="31"/>
  <c r="R338" i="31"/>
  <c r="R337" i="31"/>
  <c r="R336" i="31"/>
  <c r="R335" i="31"/>
  <c r="R334" i="31"/>
  <c r="R333" i="31"/>
  <c r="R332" i="31"/>
  <c r="R331" i="31"/>
  <c r="R330" i="31"/>
  <c r="R329" i="31"/>
  <c r="R328" i="31"/>
  <c r="R327" i="31"/>
  <c r="R326" i="31"/>
  <c r="R325" i="31"/>
  <c r="R324" i="31"/>
  <c r="R323" i="31"/>
  <c r="R322" i="31"/>
  <c r="R321" i="31"/>
  <c r="R320" i="31"/>
  <c r="R319" i="31"/>
  <c r="R318" i="31"/>
  <c r="R317" i="31"/>
  <c r="R316" i="31"/>
  <c r="R315" i="31"/>
  <c r="R314" i="31"/>
  <c r="R313" i="31"/>
  <c r="R312" i="31"/>
  <c r="R311" i="31"/>
  <c r="R310" i="31"/>
  <c r="R309" i="31"/>
  <c r="R308" i="31"/>
  <c r="R307" i="31"/>
  <c r="R306" i="31"/>
  <c r="R305" i="31"/>
  <c r="R304" i="31"/>
  <c r="R303" i="31"/>
  <c r="R302" i="31"/>
  <c r="R301" i="31"/>
  <c r="R300" i="31"/>
  <c r="R299" i="31"/>
  <c r="R298" i="31"/>
  <c r="R297" i="31"/>
  <c r="R296" i="31"/>
  <c r="R295" i="31"/>
  <c r="R294" i="31"/>
  <c r="R293" i="31"/>
  <c r="R292" i="31"/>
  <c r="R291" i="31"/>
  <c r="R290" i="31"/>
  <c r="R289" i="31"/>
  <c r="R288" i="31"/>
  <c r="R287" i="31"/>
  <c r="R286" i="31"/>
  <c r="R285" i="31"/>
  <c r="R284" i="31"/>
  <c r="R283" i="31"/>
  <c r="R282" i="31"/>
  <c r="R281" i="31"/>
  <c r="R280" i="31"/>
  <c r="R279" i="31"/>
  <c r="R278" i="31"/>
  <c r="R277" i="31"/>
  <c r="R276" i="31"/>
  <c r="R275" i="31"/>
  <c r="R274" i="31"/>
  <c r="R273" i="31"/>
  <c r="R272" i="31"/>
  <c r="R271" i="31"/>
  <c r="R270" i="31"/>
  <c r="R269" i="31"/>
  <c r="R268" i="31"/>
  <c r="R267" i="31"/>
  <c r="R266" i="31"/>
  <c r="R265" i="31"/>
  <c r="R264" i="31"/>
  <c r="R263" i="31"/>
  <c r="R262" i="31"/>
  <c r="R261" i="31"/>
  <c r="R260" i="31"/>
  <c r="R259" i="31"/>
  <c r="R258" i="31"/>
  <c r="R257" i="31"/>
  <c r="R256" i="31"/>
  <c r="R255" i="31"/>
  <c r="R254" i="31"/>
  <c r="R253" i="31"/>
  <c r="R252" i="31"/>
  <c r="R251" i="31"/>
  <c r="R250" i="31"/>
  <c r="R249" i="31"/>
  <c r="R248" i="31"/>
  <c r="R247" i="31"/>
  <c r="R246" i="31"/>
  <c r="R245" i="31"/>
  <c r="R244" i="31"/>
  <c r="R243" i="31"/>
  <c r="R242" i="31"/>
  <c r="R241" i="31"/>
  <c r="R240" i="31"/>
  <c r="R239" i="31"/>
  <c r="R238" i="31"/>
  <c r="R237" i="31"/>
  <c r="R236" i="31"/>
  <c r="R235" i="31"/>
  <c r="R234" i="31"/>
  <c r="R233" i="31"/>
  <c r="R232" i="31"/>
  <c r="R231" i="31"/>
  <c r="R230" i="31"/>
  <c r="R229" i="31"/>
  <c r="R228" i="31"/>
  <c r="R227" i="31"/>
  <c r="R226" i="31"/>
  <c r="R225" i="31"/>
  <c r="R224" i="31"/>
  <c r="R223" i="31"/>
  <c r="R222" i="31"/>
  <c r="R221" i="31"/>
  <c r="R220" i="31"/>
  <c r="R219" i="31"/>
  <c r="R218" i="31"/>
  <c r="R217" i="31"/>
  <c r="R216" i="31"/>
  <c r="R215" i="31"/>
  <c r="R214" i="31"/>
  <c r="R213" i="31"/>
  <c r="R212" i="31"/>
  <c r="R211" i="31"/>
  <c r="R210" i="31"/>
  <c r="R209" i="31"/>
  <c r="R208" i="31"/>
  <c r="R207" i="31"/>
  <c r="R206" i="31"/>
  <c r="R205" i="31"/>
  <c r="R204" i="31"/>
  <c r="R203" i="31"/>
  <c r="R202" i="31"/>
  <c r="R201" i="31"/>
  <c r="R200" i="31"/>
  <c r="R199" i="31"/>
  <c r="R198" i="31"/>
  <c r="R197" i="31"/>
  <c r="R196" i="31"/>
  <c r="R195" i="31"/>
  <c r="R194" i="31"/>
  <c r="R193" i="31"/>
  <c r="R192" i="31"/>
  <c r="R191" i="31"/>
  <c r="R190" i="31"/>
  <c r="R189" i="31"/>
  <c r="R188" i="31"/>
  <c r="R187" i="31"/>
  <c r="R186" i="31"/>
  <c r="R185" i="31"/>
  <c r="R184" i="31"/>
  <c r="R183" i="31"/>
  <c r="R182" i="31"/>
  <c r="R181" i="31"/>
  <c r="R180" i="31"/>
  <c r="R179" i="31"/>
  <c r="R178" i="31"/>
  <c r="R177" i="31"/>
  <c r="R176" i="31"/>
  <c r="R175" i="31"/>
  <c r="R174" i="31"/>
  <c r="R173" i="31"/>
  <c r="R172" i="31"/>
  <c r="R171" i="31"/>
  <c r="R170" i="31"/>
  <c r="R169" i="31"/>
  <c r="R168" i="31"/>
  <c r="R167" i="31"/>
  <c r="R166" i="31"/>
  <c r="R165" i="31"/>
  <c r="R164" i="31"/>
  <c r="R163" i="31"/>
  <c r="R162" i="31"/>
  <c r="R161" i="31"/>
  <c r="R160" i="31"/>
  <c r="R159" i="31"/>
  <c r="R158" i="31"/>
  <c r="R157" i="31"/>
  <c r="R156" i="31"/>
  <c r="R155" i="31"/>
  <c r="R154" i="31"/>
  <c r="R153" i="31"/>
  <c r="R152" i="31"/>
  <c r="R151" i="31"/>
  <c r="R150" i="31"/>
  <c r="R149" i="31"/>
  <c r="R148" i="31"/>
  <c r="R147" i="31"/>
  <c r="R146" i="31"/>
  <c r="R145" i="31"/>
  <c r="R144" i="31"/>
  <c r="R143" i="31"/>
  <c r="R142" i="31"/>
  <c r="R141" i="31"/>
  <c r="R140" i="31"/>
  <c r="R139" i="31"/>
  <c r="R138" i="31"/>
  <c r="R137" i="31"/>
  <c r="R136" i="31"/>
  <c r="R135" i="31"/>
  <c r="R134" i="31"/>
  <c r="R133" i="31"/>
  <c r="R132" i="31"/>
  <c r="R131" i="31"/>
  <c r="R130" i="31"/>
  <c r="R129" i="31"/>
  <c r="R128" i="31"/>
  <c r="R127" i="31"/>
  <c r="R126" i="31"/>
  <c r="R125" i="31"/>
  <c r="R124" i="31"/>
  <c r="R123" i="31"/>
  <c r="R122" i="31"/>
  <c r="R121" i="31"/>
  <c r="R120" i="31"/>
  <c r="R119" i="31"/>
  <c r="R118" i="31"/>
  <c r="R117" i="31"/>
  <c r="R116" i="31"/>
  <c r="R115" i="31"/>
  <c r="R114" i="31"/>
  <c r="R113" i="31"/>
  <c r="R112" i="31"/>
  <c r="R111" i="31"/>
  <c r="R110" i="31"/>
  <c r="R109" i="31"/>
  <c r="R108" i="31"/>
  <c r="R107" i="31"/>
  <c r="R106" i="31"/>
  <c r="R105" i="31"/>
  <c r="R104" i="31"/>
  <c r="R103" i="31"/>
  <c r="R102" i="31"/>
  <c r="R101" i="31"/>
  <c r="R100" i="31"/>
  <c r="R99" i="31"/>
  <c r="R98" i="31"/>
  <c r="R97" i="31"/>
  <c r="R96" i="31"/>
  <c r="R95" i="31"/>
  <c r="R94" i="31"/>
  <c r="R93" i="31"/>
  <c r="R92" i="31"/>
  <c r="R91" i="31"/>
  <c r="R90" i="31"/>
  <c r="R89" i="31"/>
  <c r="R88" i="31"/>
  <c r="R87" i="31"/>
  <c r="R86" i="31"/>
  <c r="R85" i="31"/>
  <c r="R84" i="31"/>
  <c r="R83" i="31"/>
  <c r="R82" i="31"/>
  <c r="R81" i="31"/>
  <c r="R80" i="31"/>
  <c r="R79" i="31"/>
  <c r="R78" i="31"/>
  <c r="R77" i="31"/>
  <c r="R76" i="31"/>
  <c r="R75" i="31"/>
  <c r="R74" i="31"/>
  <c r="R73" i="31"/>
  <c r="R72" i="31"/>
  <c r="R71" i="31"/>
  <c r="R70" i="31"/>
  <c r="R69" i="31"/>
  <c r="R68" i="31"/>
  <c r="R67" i="31"/>
  <c r="R66" i="31"/>
  <c r="R65" i="31"/>
  <c r="R64" i="31"/>
  <c r="R63" i="31"/>
  <c r="R62" i="31"/>
  <c r="R61" i="31"/>
  <c r="R60" i="31"/>
  <c r="R59" i="31"/>
  <c r="R58" i="31"/>
  <c r="R57" i="31"/>
  <c r="R56" i="31"/>
  <c r="R55" i="31"/>
  <c r="R54" i="31"/>
  <c r="R53" i="31"/>
  <c r="R52" i="31"/>
  <c r="R51" i="31"/>
  <c r="R50" i="31"/>
  <c r="R49" i="31"/>
  <c r="R48" i="31"/>
  <c r="R47" i="31"/>
  <c r="R46" i="31"/>
  <c r="R45" i="31"/>
  <c r="R44" i="31"/>
  <c r="R43" i="31"/>
  <c r="R42" i="31"/>
  <c r="R41" i="31"/>
  <c r="R40" i="31"/>
  <c r="R39" i="31"/>
  <c r="R38" i="31"/>
  <c r="R37" i="31"/>
  <c r="R36" i="31"/>
  <c r="R35" i="31"/>
  <c r="R34" i="31"/>
  <c r="R33" i="31"/>
  <c r="R32" i="31"/>
  <c r="R31" i="31"/>
  <c r="R30" i="31"/>
  <c r="R29" i="31"/>
  <c r="R28" i="31"/>
  <c r="R27" i="31"/>
  <c r="R26" i="31"/>
  <c r="R25" i="31"/>
  <c r="R24" i="31"/>
  <c r="R23" i="31"/>
  <c r="R22" i="31"/>
  <c r="R21" i="31"/>
  <c r="R20" i="31"/>
  <c r="R19" i="31"/>
  <c r="R18" i="31"/>
  <c r="R17" i="31"/>
  <c r="R16" i="31"/>
  <c r="R15" i="31"/>
  <c r="R14" i="31"/>
  <c r="R13" i="31"/>
  <c r="R12" i="31"/>
  <c r="R11" i="31"/>
  <c r="R10" i="31"/>
  <c r="R9" i="31"/>
  <c r="R8" i="31"/>
  <c r="R7" i="31"/>
  <c r="R6" i="31"/>
  <c r="R5" i="31"/>
  <c r="R4" i="31"/>
  <c r="R3" i="31"/>
  <c r="AG2" i="20" l="1"/>
  <c r="AI20" i="20" l="1"/>
  <c r="AI21" i="20"/>
  <c r="AI22" i="20"/>
  <c r="AI23" i="20"/>
  <c r="AI24" i="20"/>
  <c r="AI25" i="20"/>
  <c r="AI26" i="20"/>
  <c r="AK20" i="20"/>
  <c r="AK21" i="20"/>
  <c r="AK22" i="20"/>
  <c r="AK23" i="20"/>
  <c r="AK24" i="20"/>
  <c r="AK25" i="20"/>
  <c r="AK26" i="20"/>
  <c r="S27" i="20" l="1"/>
  <c r="M27" i="20"/>
  <c r="K27" i="20"/>
  <c r="AK19" i="20" l="1"/>
  <c r="AI19" i="20"/>
  <c r="AK18" i="20" l="1"/>
  <c r="AI16" i="20"/>
  <c r="AI14" i="20"/>
  <c r="AK17" i="20"/>
  <c r="AI15" i="20"/>
  <c r="AK15" i="20"/>
  <c r="AI18" i="20"/>
  <c r="AI17" i="20"/>
  <c r="AK16" i="20"/>
  <c r="AK14" i="20" l="1"/>
  <c r="AK27" i="20" s="1"/>
  <c r="AI2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 SAECHAO</author>
  </authors>
  <commentList>
    <comment ref="AG13" authorId="0" shapeId="0" xr:uid="{2497BB25-F654-4A68-A56B-F4F91F7709B1}">
      <text>
        <r>
          <rPr>
            <sz val="9"/>
            <color indexed="81"/>
            <rFont val="Tahoma"/>
            <family val="2"/>
          </rPr>
          <t>Formula link to reason code column X</t>
        </r>
      </text>
    </comment>
    <comment ref="AH13" authorId="0" shapeId="0" xr:uid="{336BE761-3EE1-4DBE-9636-75D3423DAB3D}">
      <text>
        <r>
          <rPr>
            <sz val="9"/>
            <color indexed="81"/>
            <rFont val="Tahoma"/>
            <family val="2"/>
          </rPr>
          <t>Formula link to look</t>
        </r>
        <r>
          <rPr>
            <b/>
            <sz val="9"/>
            <color indexed="81"/>
            <rFont val="Tahoma"/>
            <family val="2"/>
          </rPr>
          <t xml:space="preserve"> </t>
        </r>
        <r>
          <rPr>
            <sz val="9"/>
            <color indexed="81"/>
            <rFont val="Tahoma"/>
            <family val="2"/>
          </rPr>
          <t xml:space="preserve">up program code/mode/SFC original entry column AS
</t>
        </r>
      </text>
    </comment>
    <comment ref="AI13" authorId="0" shapeId="0" xr:uid="{A1067701-600D-4B48-88BB-429C56841C41}">
      <text>
        <r>
          <rPr>
            <sz val="9"/>
            <color indexed="81"/>
            <rFont val="Tahoma"/>
            <family val="2"/>
          </rPr>
          <t xml:space="preserve">Formula link to UOS original entry column K and contract rate prior year AI
</t>
        </r>
      </text>
    </comment>
    <comment ref="AJ13" authorId="0" shapeId="0" xr:uid="{6573EADB-8FF3-4103-ADAE-172C9457BB67}">
      <text>
        <r>
          <rPr>
            <sz val="9"/>
            <color indexed="81"/>
            <rFont val="Tahoma"/>
            <family val="2"/>
          </rPr>
          <t xml:space="preserve">Formula link to look up program code/mode/SFC replacement entry column AT
</t>
        </r>
      </text>
    </comment>
    <comment ref="AK13" authorId="0" shapeId="0" xr:uid="{951F3E1E-B3C4-447F-81C4-183864692F0E}">
      <text>
        <r>
          <rPr>
            <sz val="9"/>
            <color indexed="81"/>
            <rFont val="Tahoma"/>
            <family val="2"/>
          </rPr>
          <t xml:space="preserve">Formula link to UOS replacement entry column S and contract rate prior year AK
</t>
        </r>
      </text>
    </comment>
  </commentList>
</comments>
</file>

<file path=xl/sharedStrings.xml><?xml version="1.0" encoding="utf-8"?>
<sst xmlns="http://schemas.openxmlformats.org/spreadsheetml/2006/main" count="10889" uniqueCount="1704">
  <si>
    <t>Date</t>
  </si>
  <si>
    <t>Mental Health</t>
  </si>
  <si>
    <t>SUD/AOD</t>
  </si>
  <si>
    <t>FY:</t>
  </si>
  <si>
    <t xml:space="preserve">Legal Entity # &amp; Name:  </t>
  </si>
  <si>
    <t>ORIGINAL ENTRY</t>
  </si>
  <si>
    <t>REPLACEMENT ENTRY</t>
  </si>
  <si>
    <t xml:space="preserve">                 OHC (Medicare or Insurance)</t>
  </si>
  <si>
    <t>Line #</t>
  </si>
  <si>
    <t>Client Last Name, First Name + Middle Initial</t>
  </si>
  <si>
    <t>Client ID #</t>
  </si>
  <si>
    <t>Client Birth Year</t>
  </si>
  <si>
    <t>AVATAR Episode #</t>
  </si>
  <si>
    <t>Date of Service (DOS)</t>
  </si>
  <si>
    <t xml:space="preserve"> AVATAR Service Code</t>
  </si>
  <si>
    <r>
      <t xml:space="preserve">*  </t>
    </r>
    <r>
      <rPr>
        <sz val="10"/>
        <rFont val="Arial"/>
        <family val="2"/>
      </rPr>
      <t>SFC</t>
    </r>
  </si>
  <si>
    <t>Place of Svc (POS)</t>
  </si>
  <si>
    <t>Units of Service (UOS)</t>
  </si>
  <si>
    <t>AVATAR Claim #</t>
  </si>
  <si>
    <t>PCCN # (see inst)</t>
  </si>
  <si>
    <t>Reason Code</t>
  </si>
  <si>
    <t>NOTE:</t>
  </si>
  <si>
    <r>
      <t xml:space="preserve">* </t>
    </r>
    <r>
      <rPr>
        <sz val="10"/>
        <rFont val="Arial"/>
        <family val="2"/>
      </rPr>
      <t>Service Voided (V), Replaced (R) or None (N)</t>
    </r>
  </si>
  <si>
    <r>
      <t xml:space="preserve">* </t>
    </r>
    <r>
      <rPr>
        <sz val="10"/>
        <rFont val="Arial"/>
        <family val="2"/>
      </rPr>
      <t># in Group For Group Svcs</t>
    </r>
  </si>
  <si>
    <t>*VOID Type</t>
  </si>
  <si>
    <r>
      <t xml:space="preserve">* </t>
    </r>
    <r>
      <rPr>
        <b/>
        <sz val="10"/>
        <rFont val="Arial"/>
        <family val="2"/>
      </rPr>
      <t>MC</t>
    </r>
    <r>
      <rPr>
        <sz val="10"/>
        <rFont val="Arial"/>
        <family val="2"/>
      </rPr>
      <t xml:space="preserve"> (MCal)</t>
    </r>
    <r>
      <rPr>
        <b/>
        <sz val="10"/>
        <rFont val="Arial"/>
        <family val="2"/>
      </rPr>
      <t xml:space="preserve"> </t>
    </r>
    <r>
      <rPr>
        <sz val="10"/>
        <rFont val="Arial"/>
        <family val="2"/>
      </rPr>
      <t xml:space="preserve">or </t>
    </r>
    <r>
      <rPr>
        <b/>
        <sz val="10"/>
        <rFont val="Arial"/>
        <family val="2"/>
      </rPr>
      <t>SD</t>
    </r>
    <r>
      <rPr>
        <sz val="10"/>
        <rFont val="Arial"/>
        <family val="2"/>
      </rPr>
      <t xml:space="preserve"> (Short Doyle)</t>
    </r>
    <r>
      <rPr>
        <b/>
        <sz val="10"/>
        <rFont val="Arial"/>
        <family val="2"/>
      </rPr>
      <t xml:space="preserve"> </t>
    </r>
  </si>
  <si>
    <r>
      <t xml:space="preserve">* </t>
    </r>
    <r>
      <rPr>
        <sz val="10"/>
        <rFont val="Arial"/>
        <family val="2"/>
      </rPr>
      <t>OHC Insurance Company ID #</t>
    </r>
  </si>
  <si>
    <r>
      <t xml:space="preserve">* </t>
    </r>
    <r>
      <rPr>
        <sz val="10"/>
        <rFont val="Arial"/>
        <family val="2"/>
      </rPr>
      <t>OHC $ Amount Received</t>
    </r>
  </si>
  <si>
    <r>
      <t xml:space="preserve">* </t>
    </r>
    <r>
      <rPr>
        <sz val="10"/>
        <rFont val="Arial"/>
        <family val="2"/>
      </rPr>
      <t>OHC Date Received</t>
    </r>
  </si>
  <si>
    <r>
      <t xml:space="preserve">* </t>
    </r>
    <r>
      <rPr>
        <sz val="10"/>
        <rFont val="Arial"/>
        <family val="2"/>
      </rPr>
      <t>OHC Check or Warrant #</t>
    </r>
  </si>
  <si>
    <t>TOTAL</t>
  </si>
  <si>
    <t>TOTAL WITHOUT DELETED LINES</t>
  </si>
  <si>
    <t>Prepared By:</t>
  </si>
  <si>
    <r>
      <t xml:space="preserve">A completed original signed form </t>
    </r>
    <r>
      <rPr>
        <b/>
        <u/>
        <sz val="10"/>
        <rFont val="Arial"/>
        <family val="2"/>
      </rPr>
      <t>and</t>
    </r>
    <r>
      <rPr>
        <b/>
        <sz val="10"/>
        <rFont val="Arial"/>
        <family val="2"/>
      </rPr>
      <t xml:space="preserve"> electronic file copy are required. </t>
    </r>
  </si>
  <si>
    <t>Phone Number:</t>
  </si>
  <si>
    <t>Send the signed form to:</t>
  </si>
  <si>
    <t>Print Name:</t>
  </si>
  <si>
    <t>CBHS Billing Use only:</t>
  </si>
  <si>
    <t>Services verified by:___________________________</t>
  </si>
  <si>
    <t>Date sent to DPH - Fiscal CR: ______________________</t>
  </si>
  <si>
    <t xml:space="preserve">Date Voided/Replaced:  </t>
  </si>
  <si>
    <t>Completed BH7019 copy sent to Provider:  ____________</t>
  </si>
  <si>
    <t>Total Amount</t>
  </si>
  <si>
    <t>DEPARTMENT OF PUBLIC HEALTH CONTRACTOR</t>
  </si>
  <si>
    <t>FISCAL YEAR:</t>
  </si>
  <si>
    <t xml:space="preserve">INVOICE NUMBER: </t>
  </si>
  <si>
    <t>Description</t>
  </si>
  <si>
    <t>Amount</t>
  </si>
  <si>
    <t xml:space="preserve">CBHS BEHAVIORAL HEALTH </t>
  </si>
  <si>
    <t>BH7019 OVERPAYMENT</t>
  </si>
  <si>
    <t>Original Entry</t>
  </si>
  <si>
    <t>Replacement Entry</t>
  </si>
  <si>
    <t>Contract Rate (Prior Year)</t>
  </si>
  <si>
    <t>Recover Overpayment from Provider (Yes/No)</t>
  </si>
  <si>
    <t>*   SFC</t>
  </si>
  <si>
    <t xml:space="preserve"> Units of Service (UOS)</t>
  </si>
  <si>
    <t xml:space="preserve"> Place of Svc (POS)</t>
  </si>
  <si>
    <t xml:space="preserve"> Contract Rate (Prior Year)</t>
  </si>
  <si>
    <t xml:space="preserve">Total Amount </t>
  </si>
  <si>
    <t>code</t>
  </si>
  <si>
    <t>Name</t>
  </si>
  <si>
    <t>Total Amount Due from Provider</t>
  </si>
  <si>
    <t xml:space="preserve">Overpayment Recovery amount for Medi-Cal &amp; Non-Medi-Cal </t>
  </si>
  <si>
    <t>PROGRAM CODE:</t>
  </si>
  <si>
    <t xml:space="preserve">   AVATAR Program Code &amp; Name:</t>
  </si>
  <si>
    <t>1 = Duplicate Service</t>
  </si>
  <si>
    <t xml:space="preserve">     CBHS Billing or Fiscal staff must contact this person.</t>
  </si>
  <si>
    <t xml:space="preserve">     the month and day of form submission_sequence number for the file.  Example: BH7019_38867_FY1112_0831_1.  The sequence # of the file will</t>
  </si>
  <si>
    <t xml:space="preserve">DPH Fiscal and CBHS Billing will use the BH7019 filename as a reference for Provider adjustments made.   </t>
  </si>
  <si>
    <t>Detailed instruction on "How to Password Protect an Excel file" is available (see below).</t>
  </si>
  <si>
    <t xml:space="preserve">Providers' adjusted Units of Service are included during the year-end Cost Report, Settlement and Invoice Reconciliation process. </t>
  </si>
  <si>
    <t>Attn.:  BH7019 Form Processing, 1380 Howard St., 3rd FL, San Francisco, CA  94103</t>
  </si>
  <si>
    <t>For assistance or questions about this form, contact CBHS Billing Inquiry at 255-3557 or e-mail:   Alvin.Ho@sfdph.org</t>
  </si>
  <si>
    <t>Duration</t>
  </si>
  <si>
    <t xml:space="preserve"> Duration</t>
  </si>
  <si>
    <r>
      <t xml:space="preserve">8 </t>
    </r>
    <r>
      <rPr>
        <sz val="10"/>
        <rFont val="Arial"/>
        <family val="2"/>
      </rPr>
      <t>= Other VOID, enter Reason in NOTE field</t>
    </r>
  </si>
  <si>
    <r>
      <t xml:space="preserve">9 </t>
    </r>
    <r>
      <rPr>
        <sz val="10"/>
        <rFont val="Arial"/>
        <family val="2"/>
      </rPr>
      <t>= CWS Progress Note in Wrong Client</t>
    </r>
  </si>
  <si>
    <r>
      <t xml:space="preserve">7 </t>
    </r>
    <r>
      <rPr>
        <sz val="10"/>
        <rFont val="Arial"/>
        <family val="2"/>
      </rPr>
      <t>= VOID (Incorrect Staff ID #)</t>
    </r>
  </si>
  <si>
    <t>2 = No Documentation or Progress Note</t>
  </si>
  <si>
    <t>7 = VOID (Incorrect Staff ID #)</t>
  </si>
  <si>
    <t>8 = Other VOID, enter Reason in NOTE field</t>
  </si>
  <si>
    <t>9 = CWS Progress Note in Wrong Client</t>
  </si>
  <si>
    <t>10 = Other REPLACE, enter Reason in NOTE field</t>
  </si>
  <si>
    <t>Voided Service Units (UOS)</t>
  </si>
  <si>
    <t xml:space="preserve">INVOICE DATE: </t>
  </si>
  <si>
    <t>Email</t>
  </si>
  <si>
    <t>3. Are any of the services related to fraud, waste or abuse?</t>
  </si>
  <si>
    <t>If yes, please check all that apply:</t>
  </si>
  <si>
    <t>2. Has the Provider received cost settlement from the Cost Reports unit for the services?</t>
  </si>
  <si>
    <t>Please make sure to answer all 3 questions below; otherwise the form will be returned</t>
  </si>
  <si>
    <t xml:space="preserve">Reason Codes:  </t>
  </si>
  <si>
    <r>
      <t xml:space="preserve">6 </t>
    </r>
    <r>
      <rPr>
        <sz val="10"/>
        <rFont val="Arial"/>
        <family val="2"/>
      </rPr>
      <t>= REPLACE (Incorrect Staff ID# or POS)</t>
    </r>
  </si>
  <si>
    <t>3 = No Authorization, Treatment Plan of Care or PURQC Auth</t>
  </si>
  <si>
    <t>4 = REPLACE (Wrong Date of Service, Wrong Procedure or Service Code, or Units of Service/Time)</t>
  </si>
  <si>
    <t>5 = VOID (Wrong Date of Service, Place of Service, Procedure or Service Code or Unit of Service/ Time)</t>
  </si>
  <si>
    <t>6 = REPLACE (Incorrect Staff ID # or Place of Service)</t>
  </si>
  <si>
    <t>For a complete back-out or VOID of the original claimed service, leave the Replacement Entry section blank. Payments made for the Original Entry service will be recouped.</t>
  </si>
  <si>
    <r>
      <t xml:space="preserve">*  </t>
    </r>
    <r>
      <rPr>
        <sz val="10"/>
        <rFont val="Arial"/>
        <family val="2"/>
      </rPr>
      <t>Mode</t>
    </r>
  </si>
  <si>
    <t>* Mode</t>
  </si>
  <si>
    <t>SF DPH - Behavioral Health Services</t>
  </si>
  <si>
    <t>Program Administrator's Approval:</t>
  </si>
  <si>
    <t xml:space="preserve">BHS Billing Staff will complete the columns that contain asterisks(*). </t>
  </si>
  <si>
    <t>DPH - BHS Billing Unit</t>
  </si>
  <si>
    <t>Service Cost (in Avatar)</t>
  </si>
  <si>
    <t xml:space="preserve">      productivity.   The Original Entry service will be recouped.</t>
  </si>
  <si>
    <r>
      <t xml:space="preserve">1 </t>
    </r>
    <r>
      <rPr>
        <sz val="10"/>
        <rFont val="Arial"/>
        <family val="2"/>
      </rPr>
      <t>= Duplicate Service</t>
    </r>
  </si>
  <si>
    <r>
      <t>2</t>
    </r>
    <r>
      <rPr>
        <sz val="10"/>
        <rFont val="Arial"/>
        <family val="2"/>
      </rPr>
      <t xml:space="preserve"> = No Documentation or Progress Note</t>
    </r>
  </si>
  <si>
    <r>
      <t>3</t>
    </r>
    <r>
      <rPr>
        <sz val="10"/>
        <rFont val="Arial"/>
        <family val="2"/>
      </rPr>
      <t xml:space="preserve"> = No Authorization, POC or PURQC Auth</t>
    </r>
  </si>
  <si>
    <r>
      <t xml:space="preserve">5 </t>
    </r>
    <r>
      <rPr>
        <sz val="10"/>
        <rFont val="Arial"/>
        <family val="2"/>
      </rPr>
      <t>= VOID (Wrong DOS, POS, Procedure or Service Code or UOS/Time)</t>
    </r>
  </si>
  <si>
    <t xml:space="preserve">DPH Fiscal, BHS Billing </t>
  </si>
  <si>
    <t>MHS and SUDS Provider Bulletin</t>
  </si>
  <si>
    <t>Revised BH7019 Manual Claims Adjustment form for MH and SUD/ AOD Services</t>
  </si>
  <si>
    <t>Background</t>
  </si>
  <si>
    <t xml:space="preserve">Federal Health and Human Services (HHS) and, the Center for Medicare and Medicaid Services (CMS) compliance rules require billing errors to be corrected and any overpaid amounts recovered, within 60-days of discovery[1].   The Department of Health Care Services (DHCS) issued MHSUDS Information Notice 19-034 to provide guidance to County Behavioral Health Service systems about our obligation to recover and report overpayments made to contracted providers per the Federal Medicaid Managed Care Final Rule (Final Rule) and the Federal Mental Health and Substance Use Disorder Services Parity Final Rule (Parity Rule).   </t>
  </si>
  <si>
    <t xml:space="preserve">The BH7019 Claim and Cost Report Service Adjustments form was created for BHS Providers to report changes to, or deletions of, previously claimed mental health or substance use disorder services.  These forms are completed by BHS Civil Service Clinic Staff and by Contractor Agency personnel, whenever MHS or AOD/SUDS services that are billed in error, were already submitted to a third-party Payor such as, to Medicare, Insurance, and/or Short-Doyle Medi-Cal (SDMC).   This includes adjustments to Services with dates from prior Fiscal Year periods that were already reported on SDMC cost reports to DHCS.  </t>
  </si>
  <si>
    <r>
      <t xml:space="preserve">SFDPH Fiscal and BHS Billing revised the BH7019 form and its instructions, to improve the workflow for processing manual Service Adjustments received from Providers.   </t>
    </r>
    <r>
      <rPr>
        <u/>
        <sz val="12"/>
        <color theme="1"/>
        <rFont val="Arial"/>
        <family val="2"/>
      </rPr>
      <t>Attachment 1</t>
    </r>
    <r>
      <rPr>
        <sz val="12"/>
        <color theme="1"/>
        <rFont val="Arial"/>
        <family val="2"/>
      </rPr>
      <t xml:space="preserve"> is the </t>
    </r>
    <r>
      <rPr>
        <b/>
        <i/>
        <sz val="12"/>
        <color theme="1"/>
        <rFont val="Arial"/>
        <family val="2"/>
      </rPr>
      <t>BH7019 Manual Claims Adjustment form for MH and SUD/ AOD Services</t>
    </r>
    <r>
      <rPr>
        <sz val="12"/>
        <color theme="1"/>
        <rFont val="Arial"/>
        <family val="2"/>
      </rPr>
      <t xml:space="preserve">.  Instructions for completing the form can be found on the back of the form, including BHS Billing contact information for assistance or information needed.  </t>
    </r>
  </si>
  <si>
    <t>Procedures to determine when a BH7019 is required:</t>
  </si>
  <si>
    <r>
      <t xml:space="preserve">Corrections to </t>
    </r>
    <r>
      <rPr>
        <u/>
        <sz val="12"/>
        <color theme="1"/>
        <rFont val="Arial"/>
        <family val="2"/>
      </rPr>
      <t>current</t>
    </r>
    <r>
      <rPr>
        <sz val="12"/>
        <color theme="1"/>
        <rFont val="Arial"/>
        <family val="2"/>
      </rPr>
      <t xml:space="preserve"> FY Services billed in Avatar and </t>
    </r>
    <r>
      <rPr>
        <u/>
        <sz val="12"/>
        <color theme="1"/>
        <rFont val="Arial"/>
        <family val="2"/>
      </rPr>
      <t>NOT YET CLAIMED</t>
    </r>
    <r>
      <rPr>
        <sz val="12"/>
        <color theme="1"/>
        <rFont val="Arial"/>
        <family val="2"/>
      </rPr>
      <t xml:space="preserve"> to a 3</t>
    </r>
    <r>
      <rPr>
        <vertAlign val="superscript"/>
        <sz val="12"/>
        <color theme="1"/>
        <rFont val="Arial"/>
        <family val="2"/>
      </rPr>
      <t>rd</t>
    </r>
    <r>
      <rPr>
        <sz val="12"/>
        <color theme="1"/>
        <rFont val="Arial"/>
        <family val="2"/>
      </rPr>
      <t xml:space="preserve"> Party Payor Source by BHS can be updated or deleted by Providers.   </t>
    </r>
  </si>
  <si>
    <t xml:space="preserve">Following are instructions for Providers to determine the status of Services in Avatar.     </t>
  </si>
  <si>
    <t>BH7019 Claim Adjustment procedures:</t>
  </si>
  <si>
    <t xml:space="preserve">BHS Billing unit will process adjustment transactions for claimed Services containing errors.    This includes Void or Replace transactions to SDMC.  Replace transactions are corrections to erroneous service information submitted on original claims.  Void transactions are submitted for Paid or Approved services that were billed in error or were disallowed in an audit.  There is no time limit for reporting Void transactions to SDMC.  </t>
  </si>
  <si>
    <r>
      <t>BHS reimburses Contractors on a monthly Fee-for-Service or Cost Reimbursement basis for Services provided, based on their contract agreement.</t>
    </r>
    <r>
      <rPr>
        <sz val="10"/>
        <color theme="1"/>
        <rFont val="Arial"/>
        <family val="2"/>
      </rPr>
      <t xml:space="preserve">    </t>
    </r>
    <r>
      <rPr>
        <sz val="12"/>
        <color theme="1"/>
        <rFont val="Arial"/>
        <family val="2"/>
      </rPr>
      <t xml:space="preserve">Depending on the type of service adjustment being made, there may or may not be a resulting change to Contract Provider’s payment for BH7019 adjusted Service(s).   </t>
    </r>
  </si>
  <si>
    <r>
      <t xml:space="preserve">Following is an example of a </t>
    </r>
    <r>
      <rPr>
        <b/>
        <i/>
        <sz val="12"/>
        <color theme="1"/>
        <rFont val="Arial"/>
        <family val="2"/>
      </rPr>
      <t>BH7019 Overpayment Recovery Invoice</t>
    </r>
    <r>
      <rPr>
        <sz val="12"/>
        <color theme="1"/>
        <rFont val="Arial"/>
        <family val="2"/>
      </rPr>
      <t xml:space="preserve">.   The highlighted amount due, $1,529.88 will be deducted from the Provider’s next payment by DPH Fiscal - Accounts Payable Unit.  </t>
    </r>
  </si>
  <si>
    <t xml:space="preserve"> </t>
  </si>
  <si>
    <t xml:space="preserve">[1] Federal False Claims Act prohibits the submission of false or fraudulent claims to the Government.  The Affordable Care Act includes a 60-day requirement to return overpayments or be subject to penalties.   </t>
  </si>
  <si>
    <r>
      <rPr>
        <sz val="12"/>
        <color theme="1"/>
        <rFont val="Arial"/>
        <family val="2"/>
      </rPr>
      <t xml:space="preserve">If Services are in “Open” or “Unbilled” status in Avatar, Providers can use the </t>
    </r>
    <r>
      <rPr>
        <b/>
        <i/>
        <sz val="12"/>
        <color theme="1"/>
        <rFont val="Arial"/>
        <family val="2"/>
      </rPr>
      <t>Edit Service Information</t>
    </r>
    <r>
      <rPr>
        <sz val="12"/>
        <color theme="1"/>
        <rFont val="Arial"/>
        <family val="2"/>
      </rPr>
      <t xml:space="preserve"> form in Avatar/ CalPM to make corrections needed.   Alternatively, the Provider can contact the </t>
    </r>
    <r>
      <rPr>
        <u/>
        <sz val="12"/>
        <color theme="1"/>
        <rFont val="Arial"/>
        <family val="2"/>
      </rPr>
      <t>Avatar Help Desk</t>
    </r>
    <r>
      <rPr>
        <sz val="12"/>
        <color theme="1"/>
        <rFont val="Arial"/>
        <family val="2"/>
      </rPr>
      <t xml:space="preserve"> for assistance with Services billed in error or to request service deletions. </t>
    </r>
  </si>
  <si>
    <t>· </t>
  </si>
  <si>
    <r>
      <rPr>
        <sz val="12"/>
        <color theme="1"/>
        <rFont val="Arial"/>
        <family val="2"/>
      </rPr>
      <t xml:space="preserve">Service records cannot be updated or deleted in Avatar if they were </t>
    </r>
    <r>
      <rPr>
        <u/>
        <sz val="12"/>
        <color theme="1"/>
        <rFont val="Arial"/>
        <family val="2"/>
      </rPr>
      <t>already claimed or reported</t>
    </r>
    <r>
      <rPr>
        <sz val="12"/>
        <color theme="1"/>
        <rFont val="Arial"/>
        <family val="2"/>
      </rPr>
      <t xml:space="preserve"> to a 3</t>
    </r>
    <r>
      <rPr>
        <vertAlign val="superscript"/>
        <sz val="12"/>
        <color theme="1"/>
        <rFont val="Arial"/>
        <family val="2"/>
      </rPr>
      <t>rd</t>
    </r>
    <r>
      <rPr>
        <sz val="12"/>
        <color theme="1"/>
        <rFont val="Arial"/>
        <family val="2"/>
      </rPr>
      <t xml:space="preserve"> Party Payor source.   This includes Services with dates from prior Fiscal Year periods that were included in Cost Reports.   Providers must use the BH7019 process for service corrections or adjustments needed to these services.  </t>
    </r>
  </si>
  <si>
    <r>
      <t xml:space="preserve">Federal </t>
    </r>
    <r>
      <rPr>
        <b/>
        <sz val="9"/>
        <color rgb="FF000000"/>
        <rFont val="Arial"/>
        <family val="2"/>
      </rPr>
      <t>False Claims</t>
    </r>
    <r>
      <rPr>
        <sz val="9"/>
        <color indexed="8"/>
        <rFont val="Arial"/>
        <family val="2"/>
      </rPr>
      <t xml:space="preserve"> Act prohibits the submission of false or fraudulent claims to the Government.  The </t>
    </r>
    <r>
      <rPr>
        <b/>
        <sz val="9"/>
        <color rgb="FF000000"/>
        <rFont val="Arial"/>
        <family val="2"/>
      </rPr>
      <t>Affordable Care Act</t>
    </r>
    <r>
      <rPr>
        <sz val="9"/>
        <color indexed="8"/>
        <rFont val="Arial"/>
        <family val="2"/>
      </rPr>
      <t xml:space="preserve"> includes a 60-day requirement to return overpayments or be subject to penalties.   </t>
    </r>
  </si>
  <si>
    <t xml:space="preserve">Providers must use the BH7019 process for service corrections or adjustments needed to these services.  </t>
  </si>
  <si>
    <t>Go to AVATAR, under Search Forms, type “CLIENT LEDGER”</t>
  </si>
  <si>
    <r>
      <t>1.</t>
    </r>
    <r>
      <rPr>
        <sz val="12"/>
        <color theme="1"/>
        <rFont val="Times New Roman"/>
        <family val="1"/>
      </rPr>
      <t> </t>
    </r>
  </si>
  <si>
    <r>
      <t>2.</t>
    </r>
    <r>
      <rPr>
        <sz val="12"/>
        <color theme="1"/>
        <rFont val="Times New Roman"/>
        <family val="1"/>
      </rPr>
      <t> </t>
    </r>
  </si>
  <si>
    <r>
      <t>3.</t>
    </r>
    <r>
      <rPr>
        <sz val="7"/>
        <color theme="1"/>
        <rFont val="Times New Roman"/>
        <family val="1"/>
      </rPr>
      <t> </t>
    </r>
  </si>
  <si>
    <r>
      <rPr>
        <sz val="12"/>
        <color theme="1"/>
        <rFont val="Arial"/>
        <family val="2"/>
      </rPr>
      <t>In the Client Ledger form, enter the BIS number under “Client ID” and select the episode number under “</t>
    </r>
    <r>
      <rPr>
        <b/>
        <sz val="12"/>
        <color theme="1"/>
        <rFont val="Arial"/>
        <family val="2"/>
      </rPr>
      <t xml:space="preserve">Episode Number”, </t>
    </r>
    <r>
      <rPr>
        <sz val="12"/>
        <color theme="1"/>
        <rFont val="Arial"/>
        <family val="2"/>
      </rPr>
      <t xml:space="preserve">in </t>
    </r>
    <r>
      <rPr>
        <b/>
        <sz val="12"/>
        <color theme="1"/>
        <rFont val="Arial"/>
        <family val="2"/>
      </rPr>
      <t xml:space="preserve">“Ledger Type” </t>
    </r>
    <r>
      <rPr>
        <sz val="12"/>
        <color theme="1"/>
        <rFont val="Arial"/>
        <family val="2"/>
      </rPr>
      <t>select</t>
    </r>
    <r>
      <rPr>
        <b/>
        <sz val="12"/>
        <color theme="1"/>
        <rFont val="Arial"/>
        <family val="2"/>
      </rPr>
      <t xml:space="preserve"> Simple, </t>
    </r>
    <r>
      <rPr>
        <sz val="12"/>
        <color theme="1"/>
        <rFont val="Arial"/>
        <family val="2"/>
      </rPr>
      <t>and</t>
    </r>
    <r>
      <rPr>
        <b/>
        <sz val="12"/>
        <color theme="1"/>
        <rFont val="Arial"/>
        <family val="2"/>
      </rPr>
      <t xml:space="preserve"> </t>
    </r>
    <r>
      <rPr>
        <sz val="12"/>
        <color theme="1"/>
        <rFont val="Arial"/>
        <family val="2"/>
      </rPr>
      <t xml:space="preserve">enter the Service </t>
    </r>
    <r>
      <rPr>
        <b/>
        <sz val="12"/>
        <color theme="1"/>
        <rFont val="Arial"/>
        <family val="2"/>
      </rPr>
      <t xml:space="preserve">“From Date” and “To Date”, </t>
    </r>
    <r>
      <rPr>
        <sz val="12"/>
        <color theme="1"/>
        <rFont val="Arial"/>
        <family val="2"/>
      </rPr>
      <t xml:space="preserve">then click </t>
    </r>
    <r>
      <rPr>
        <b/>
        <sz val="12"/>
        <color theme="1"/>
        <rFont val="Arial"/>
        <family val="2"/>
      </rPr>
      <t xml:space="preserve">Process. </t>
    </r>
  </si>
  <si>
    <r>
      <t>4.</t>
    </r>
    <r>
      <rPr>
        <sz val="7"/>
        <color theme="1"/>
        <rFont val="Times New Roman"/>
        <family val="1"/>
      </rPr>
      <t> </t>
    </r>
  </si>
  <si>
    <r>
      <t>5.</t>
    </r>
    <r>
      <rPr>
        <sz val="7"/>
        <color theme="1"/>
        <rFont val="Times New Roman"/>
        <family val="1"/>
      </rPr>
      <t> </t>
    </r>
  </si>
  <si>
    <t xml:space="preserve">The Client Ledger report will appear on your Avatar screen.   </t>
  </si>
  <si>
    <r>
      <t>6.</t>
    </r>
    <r>
      <rPr>
        <sz val="7"/>
        <color theme="1"/>
        <rFont val="Times New Roman"/>
        <family val="1"/>
      </rPr>
      <t> </t>
    </r>
  </si>
  <si>
    <r>
      <rPr>
        <sz val="12"/>
        <color theme="1"/>
        <rFont val="Arial"/>
        <family val="2"/>
      </rPr>
      <t xml:space="preserve">If there is a Number under the </t>
    </r>
    <r>
      <rPr>
        <b/>
        <sz val="12"/>
        <color theme="1"/>
        <rFont val="Arial"/>
        <family val="2"/>
      </rPr>
      <t>Claim Number</t>
    </r>
    <r>
      <rPr>
        <sz val="12"/>
        <color theme="1"/>
        <rFont val="Arial"/>
        <family val="2"/>
      </rPr>
      <t xml:space="preserve"> field in the report, this means the service has been claimed.   It can no longer be edited or deleted, complete the BH7019 form.</t>
    </r>
  </si>
  <si>
    <r>
      <t>7.</t>
    </r>
    <r>
      <rPr>
        <sz val="7"/>
        <color theme="1"/>
        <rFont val="Times New Roman"/>
        <family val="1"/>
      </rPr>
      <t> </t>
    </r>
  </si>
  <si>
    <t xml:space="preserve">Complete the BH7019 if Services billed in error have dates from a prior FY period. </t>
  </si>
  <si>
    <r>
      <t>a.</t>
    </r>
    <r>
      <rPr>
        <sz val="11"/>
        <color theme="1"/>
        <rFont val="Arial"/>
        <family val="2"/>
      </rPr>
      <t> </t>
    </r>
  </si>
  <si>
    <r>
      <t xml:space="preserve">Exemption:  the deadline for FY services is </t>
    </r>
    <r>
      <rPr>
        <u/>
        <sz val="11"/>
        <color theme="1"/>
        <rFont val="Arial"/>
        <family val="2"/>
      </rPr>
      <t>August 31, following the June 30 FY-end date</t>
    </r>
    <r>
      <rPr>
        <sz val="11"/>
        <color theme="1"/>
        <rFont val="Arial"/>
        <family val="2"/>
      </rPr>
      <t>.  Services with dates from the just ended FY period that are in “OPEN” or “UNBILLED” status may be corrected or deleted before the August 31 date.</t>
    </r>
  </si>
  <si>
    <t>Service Code</t>
  </si>
  <si>
    <t>Service Code Value</t>
  </si>
  <si>
    <t>Charge_Category</t>
  </si>
  <si>
    <t>Mode</t>
  </si>
  <si>
    <t>ADP SFC</t>
  </si>
  <si>
    <t>DMH SFC</t>
  </si>
  <si>
    <t>mode_service_maa_code</t>
  </si>
  <si>
    <t>mode_service_maa_value</t>
  </si>
  <si>
    <t>mode_service_45_code</t>
  </si>
  <si>
    <t>mode_service_45_value</t>
  </si>
  <si>
    <t>mode_service_55_code</t>
  </si>
  <si>
    <t>mode_service_55_value</t>
  </si>
  <si>
    <t>mode_service_60_code</t>
  </si>
  <si>
    <t>mode_service_60_value</t>
  </si>
  <si>
    <t>adp_mode_of_service_code</t>
  </si>
  <si>
    <t>CR_Mode</t>
  </si>
  <si>
    <t>CR_SFC</t>
  </si>
  <si>
    <t>CR_ModeSFC</t>
  </si>
  <si>
    <t>ADM99</t>
  </si>
  <si>
    <t>ADMIN NOTE NOT BILLED</t>
  </si>
  <si>
    <t>Administrative Support &amp; Evaluation</t>
  </si>
  <si>
    <t/>
  </si>
  <si>
    <t>00X</t>
  </si>
  <si>
    <t>No Entry</t>
  </si>
  <si>
    <t>00</t>
  </si>
  <si>
    <t>ADMMEDX</t>
  </si>
  <si>
    <t>Admin note Medical Exam Pt Condition</t>
  </si>
  <si>
    <t>APPT</t>
  </si>
  <si>
    <t>Appointment Placeholder</t>
  </si>
  <si>
    <t>ZADMIN</t>
  </si>
  <si>
    <t>Administrative / Documentation / Travel</t>
  </si>
  <si>
    <t>ZCLINOD</t>
  </si>
  <si>
    <t>Clinical OD</t>
  </si>
  <si>
    <t>ZCM</t>
  </si>
  <si>
    <t>zCase Management/Collateral</t>
  </si>
  <si>
    <t>20</t>
  </si>
  <si>
    <t>Admin Support</t>
  </si>
  <si>
    <t>ZCONSULT</t>
  </si>
  <si>
    <t>ZConsultation</t>
  </si>
  <si>
    <t>ZFOLLOW</t>
  </si>
  <si>
    <t>zFollow Up Appointment</t>
  </si>
  <si>
    <t>ZGRP</t>
  </si>
  <si>
    <t>zGroup</t>
  </si>
  <si>
    <t>ZHOLIDAY</t>
  </si>
  <si>
    <t>zClinic Closed/Holiday</t>
  </si>
  <si>
    <t>ZHOMESCH</t>
  </si>
  <si>
    <t>zHome/School Visit</t>
  </si>
  <si>
    <t>ZINASGS</t>
  </si>
  <si>
    <t>Intake Assessment (Gold Card)</t>
  </si>
  <si>
    <t>ZINTAKE</t>
  </si>
  <si>
    <t>zIntake/Psych/Med EVal</t>
  </si>
  <si>
    <t>ZINTKASSES</t>
  </si>
  <si>
    <t>Intake Assessment</t>
  </si>
  <si>
    <t>ZLEAVE</t>
  </si>
  <si>
    <t>Leave</t>
  </si>
  <si>
    <t>ZLUNCH</t>
  </si>
  <si>
    <t>Lunch</t>
  </si>
  <si>
    <t>ZMEDOD</t>
  </si>
  <si>
    <t>Medical OD</t>
  </si>
  <si>
    <t>ZNOTAVAIL</t>
  </si>
  <si>
    <t>zNotAvailable</t>
  </si>
  <si>
    <t>ZOD</t>
  </si>
  <si>
    <t>OD / Intake</t>
  </si>
  <si>
    <t>ZOFFSITE</t>
  </si>
  <si>
    <t>zOffsite meeting</t>
  </si>
  <si>
    <t>ZOTHER</t>
  </si>
  <si>
    <t>zOther</t>
  </si>
  <si>
    <t>ZPSYASGS</t>
  </si>
  <si>
    <t>Psychiatric Assessment (Gold Card)</t>
  </si>
  <si>
    <t>ZPSYASSES</t>
  </si>
  <si>
    <t>Psychiatric Assessment</t>
  </si>
  <si>
    <t>ZSTAFFMTG</t>
  </si>
  <si>
    <t>Meeting / Training</t>
  </si>
  <si>
    <t>ZSUPER</t>
  </si>
  <si>
    <t>Clinical Supervison</t>
  </si>
  <si>
    <t>ZTELE</t>
  </si>
  <si>
    <t>zTelephone Availability</t>
  </si>
  <si>
    <t>H0004CI</t>
  </si>
  <si>
    <t>CRISIS INTERVENTION-MEDI-CAL</t>
  </si>
  <si>
    <t>ADP DMC Covered Outpatient Services</t>
  </si>
  <si>
    <t>17</t>
  </si>
  <si>
    <t>34</t>
  </si>
  <si>
    <t>NR</t>
  </si>
  <si>
    <t>NonRes</t>
  </si>
  <si>
    <t>H0004CO</t>
  </si>
  <si>
    <t>COLLATERAL-MEDI-CAL</t>
  </si>
  <si>
    <t>H0004E</t>
  </si>
  <si>
    <t>ASSESSMENT-MEDI-CAL</t>
  </si>
  <si>
    <t>H0004TP</t>
  </si>
  <si>
    <t>TREATMENT PLANNING-MEDI-CAL</t>
  </si>
  <si>
    <t>H0005D</t>
  </si>
  <si>
    <t>MEDI-CAL GROUP COUNSELING</t>
  </si>
  <si>
    <t>33</t>
  </si>
  <si>
    <t>ODETOX</t>
  </si>
  <si>
    <t>Outpatient Methadone Detox</t>
  </si>
  <si>
    <t>41</t>
  </si>
  <si>
    <t>NT</t>
  </si>
  <si>
    <t>NTP</t>
  </si>
  <si>
    <t>ODFCOL</t>
  </si>
  <si>
    <t>Collateral ODF Counseling</t>
  </si>
  <si>
    <t>ODFCRISIS</t>
  </si>
  <si>
    <t>ODF Crisis Intervention</t>
  </si>
  <si>
    <t>ODFDISCH</t>
  </si>
  <si>
    <t>Discharge Planning with Client</t>
  </si>
  <si>
    <t>ODFGRP</t>
  </si>
  <si>
    <t>Group ODF Counseling</t>
  </si>
  <si>
    <t>ODFMED</t>
  </si>
  <si>
    <t>ODF Medication Support</t>
  </si>
  <si>
    <t>ODFTXPLN</t>
  </si>
  <si>
    <t>ODF Assessment and Treatment Planning</t>
  </si>
  <si>
    <t>H0019SA</t>
  </si>
  <si>
    <t>Drug Residential Day MediCal</t>
  </si>
  <si>
    <t>ADP DMC Covered Residential Services</t>
  </si>
  <si>
    <t>51</t>
  </si>
  <si>
    <t>RS</t>
  </si>
  <si>
    <t>Res</t>
  </si>
  <si>
    <t>ASMT</t>
  </si>
  <si>
    <t>Intake and Assessment</t>
  </si>
  <si>
    <t>ADP DMC Methadone Medi-Cal covered svc</t>
  </si>
  <si>
    <t>48I</t>
  </si>
  <si>
    <t>48i</t>
  </si>
  <si>
    <t>DISCHG</t>
  </si>
  <si>
    <t>Discharge Planning</t>
  </si>
  <si>
    <t>DOSING</t>
  </si>
  <si>
    <t>Daily MM Dosing</t>
  </si>
  <si>
    <t>48</t>
  </si>
  <si>
    <t>48d</t>
  </si>
  <si>
    <t>GROUP</t>
  </si>
  <si>
    <t>NTP Group Counseling</t>
  </si>
  <si>
    <t>48G</t>
  </si>
  <si>
    <t>48g</t>
  </si>
  <si>
    <t>H0004B</t>
  </si>
  <si>
    <t>MM INDIVIDUAL COUNSLNG/HOS-MEDI-CAL</t>
  </si>
  <si>
    <t>12</t>
  </si>
  <si>
    <t>42I</t>
  </si>
  <si>
    <t>42i</t>
  </si>
  <si>
    <t>H0004C</t>
  </si>
  <si>
    <t>MM INDIVIDUAL COUNSELNG OFFI. MEDI-CAL</t>
  </si>
  <si>
    <t>H0005</t>
  </si>
  <si>
    <t>MM GROUP CNSLING MEDI-CAL/HOSP.</t>
  </si>
  <si>
    <t>42G</t>
  </si>
  <si>
    <t>42g</t>
  </si>
  <si>
    <t>H0005A</t>
  </si>
  <si>
    <t>MM GROUP CNSLING M-CAL OFFICE</t>
  </si>
  <si>
    <t>H0020</t>
  </si>
  <si>
    <t>MM DOSING/HOSPITAL</t>
  </si>
  <si>
    <t>42</t>
  </si>
  <si>
    <t>H0020A</t>
  </si>
  <si>
    <t>MM DOSING</t>
  </si>
  <si>
    <t>INDIVC</t>
  </si>
  <si>
    <t>NTP Individual Counseling</t>
  </si>
  <si>
    <t>NTCRISIS</t>
  </si>
  <si>
    <t>Crisis Intervention</t>
  </si>
  <si>
    <t>TXPLN</t>
  </si>
  <si>
    <t>NTP Treatment Planning</t>
  </si>
  <si>
    <t>80002</t>
  </si>
  <si>
    <t>REFERRAL</t>
  </si>
  <si>
    <t>ADP Non-DMC Covered Outpt Services</t>
  </si>
  <si>
    <t>21</t>
  </si>
  <si>
    <t>SP</t>
  </si>
  <si>
    <t>SecPrev</t>
  </si>
  <si>
    <t>80003</t>
  </si>
  <si>
    <t>COLLATERAL</t>
  </si>
  <si>
    <t>80004</t>
  </si>
  <si>
    <t>CLIENT CONTACT</t>
  </si>
  <si>
    <t>80005</t>
  </si>
  <si>
    <t>JAIL VISIT</t>
  </si>
  <si>
    <t>80006</t>
  </si>
  <si>
    <t>FAMILY INTERVENTION</t>
  </si>
  <si>
    <t>18</t>
  </si>
  <si>
    <t>80007</t>
  </si>
  <si>
    <t>GROUP INTERVENTION</t>
  </si>
  <si>
    <t>90804A</t>
  </si>
  <si>
    <t>Psychological Assessment</t>
  </si>
  <si>
    <t>90862SA</t>
  </si>
  <si>
    <t>Dual Diagnosis Maintenance</t>
  </si>
  <si>
    <t>AFTERCARE</t>
  </si>
  <si>
    <t>SUD Outpatient Aftercare</t>
  </si>
  <si>
    <t>87</t>
  </si>
  <si>
    <t>H0002</t>
  </si>
  <si>
    <t>REFERRAL/SCREENING/INTAKE</t>
  </si>
  <si>
    <t>H0002NB</t>
  </si>
  <si>
    <t>CM ASSESSMENT/SCREENING</t>
  </si>
  <si>
    <t>68</t>
  </si>
  <si>
    <t>AS</t>
  </si>
  <si>
    <t>Anc</t>
  </si>
  <si>
    <t>H0003NB</t>
  </si>
  <si>
    <t>URINE TEST</t>
  </si>
  <si>
    <t>H0004</t>
  </si>
  <si>
    <t>HOME VISIT</t>
  </si>
  <si>
    <t>H0004ANM</t>
  </si>
  <si>
    <t>ASST-COLL-CRI-TRT-NON-MDI-CAL</t>
  </si>
  <si>
    <t>H0004BNM</t>
  </si>
  <si>
    <t>MM INDIVIDUAL COUNSELNG/HOS-NON-MEDI-CAL</t>
  </si>
  <si>
    <t>H0004CNM</t>
  </si>
  <si>
    <t>MM INDIVIDUAL COUNSELING OFFI. NON- MEDI-CAL</t>
  </si>
  <si>
    <t>H0004MT</t>
  </si>
  <si>
    <t>M DETOX INDIVIDUAL COUNSELNG/OFFICE</t>
  </si>
  <si>
    <t>H0004NM</t>
  </si>
  <si>
    <t>INDIVIDUAL COUNSELING SERVICE</t>
  </si>
  <si>
    <t>H0005ANM</t>
  </si>
  <si>
    <t>MM GROUP CNSLING NON-MDI-CAL/HOSP.</t>
  </si>
  <si>
    <t>H0005BNM</t>
  </si>
  <si>
    <t>MM GROUP COUNSLING NON MEDI-CAL OFFICE</t>
  </si>
  <si>
    <t>H0005C</t>
  </si>
  <si>
    <t>M DETOX GROUP COUNSELING. OFFICE</t>
  </si>
  <si>
    <t>H0005NB</t>
  </si>
  <si>
    <t>ANCILLARY CM GROUP COUNSELING</t>
  </si>
  <si>
    <t>H0005NH</t>
  </si>
  <si>
    <t>MM GROUP COUNSELING-HOS-NON M-CAL</t>
  </si>
  <si>
    <t>H0005NM</t>
  </si>
  <si>
    <t>GROUP COUNSELING Non-MediCal</t>
  </si>
  <si>
    <t>H0005NO</t>
  </si>
  <si>
    <t>MM GROUP CNSLING OFFICE-NON M-CAL</t>
  </si>
  <si>
    <t>H0006</t>
  </si>
  <si>
    <t>CASE MANAGEMENT</t>
  </si>
  <si>
    <t>H0006DB</t>
  </si>
  <si>
    <t>DBT OP CASE MANAGMENT</t>
  </si>
  <si>
    <t>H0006NB</t>
  </si>
  <si>
    <t>CASE MANAGEMENT (ANCILLARY)</t>
  </si>
  <si>
    <t>H0007</t>
  </si>
  <si>
    <t>EARLY INTERVENTION</t>
  </si>
  <si>
    <t>H000GDB</t>
  </si>
  <si>
    <t>DBT OP  GROUP  COUNSELING</t>
  </si>
  <si>
    <t>H0014</t>
  </si>
  <si>
    <t>MEDICATION VISIT</t>
  </si>
  <si>
    <t>H0014A</t>
  </si>
  <si>
    <t>ALCOHOL/SEDATIVE/HYPNOTIC DTX</t>
  </si>
  <si>
    <t>H0014B</t>
  </si>
  <si>
    <t>STIMULANT DETOXIFICATION</t>
  </si>
  <si>
    <t>H0014C</t>
  </si>
  <si>
    <t>RELAPSE PREVENTION MAINTENANCE</t>
  </si>
  <si>
    <t>H0015</t>
  </si>
  <si>
    <t>Intensive OP Tx / Habilitative Day Tx</t>
  </si>
  <si>
    <t>30</t>
  </si>
  <si>
    <t>H0020C</t>
  </si>
  <si>
    <t>M DETOX DOSING</t>
  </si>
  <si>
    <t>H0045NB</t>
  </si>
  <si>
    <t>DAYS OF SERVICES</t>
  </si>
  <si>
    <t>H0047NB</t>
  </si>
  <si>
    <t>COURT APPEARANCE WITH CLIENTS</t>
  </si>
  <si>
    <t>H00GMDB</t>
  </si>
  <si>
    <t>DBT MM GROUP COUNSELING.ISIT</t>
  </si>
  <si>
    <t>H00IPDB</t>
  </si>
  <si>
    <t>DBT OP ASSEST-COLL-CRIS</t>
  </si>
  <si>
    <t>H00MIDB</t>
  </si>
  <si>
    <t>DBT MM INDIVIDUAL COUNSELNG</t>
  </si>
  <si>
    <t>H00PDB</t>
  </si>
  <si>
    <t>DBT OP INDIVIDUAL COUNSELNG</t>
  </si>
  <si>
    <t>HIVCOUNS</t>
  </si>
  <si>
    <t>HIV Counseling</t>
  </si>
  <si>
    <t>72</t>
  </si>
  <si>
    <t>HIVEDUC</t>
  </si>
  <si>
    <t>HIV / AIDS Education</t>
  </si>
  <si>
    <t>73</t>
  </si>
  <si>
    <t>HIVIDS</t>
  </si>
  <si>
    <t>HIV Infectious Disease Services</t>
  </si>
  <si>
    <t>74</t>
  </si>
  <si>
    <t>HIVOUT</t>
  </si>
  <si>
    <t>HIV Outreach</t>
  </si>
  <si>
    <t>77</t>
  </si>
  <si>
    <t>HIVREF</t>
  </si>
  <si>
    <t>HIV Referral Services</t>
  </si>
  <si>
    <t>76</t>
  </si>
  <si>
    <t>HIVTMP</t>
  </si>
  <si>
    <t>HIV Therapeutic Measures for HIV Positiv</t>
  </si>
  <si>
    <t>75</t>
  </si>
  <si>
    <t>HOOPDB</t>
  </si>
  <si>
    <t>LABSPEC</t>
  </si>
  <si>
    <t>Lab + Specimen Testing</t>
  </si>
  <si>
    <t>NMDOSING</t>
  </si>
  <si>
    <t>MM Dosing Private Pay Not DMC</t>
  </si>
  <si>
    <t>NMNTPG</t>
  </si>
  <si>
    <t>Non-Medi-Cal NTP Group Counseling</t>
  </si>
  <si>
    <t>NMNTPI</t>
  </si>
  <si>
    <t>Non-Medi-Cal NTP Individual Counseling</t>
  </si>
  <si>
    <t>NMODFCM</t>
  </si>
  <si>
    <t>Case Management</t>
  </si>
  <si>
    <t>ODFLABSPC</t>
  </si>
  <si>
    <t>ODF Lab + Specimen Testing</t>
  </si>
  <si>
    <t>PRTRNGP</t>
  </si>
  <si>
    <t>Parenting Counseling /Training</t>
  </si>
  <si>
    <t>REFSCR</t>
  </si>
  <si>
    <t>Referral, Screening, and Intake</t>
  </si>
  <si>
    <t>SAOUTRCH</t>
  </si>
  <si>
    <t>SA OUTREACH/INTERVENTION</t>
  </si>
  <si>
    <t>19</t>
  </si>
  <si>
    <t>SUDCM</t>
  </si>
  <si>
    <t>80008</t>
  </si>
  <si>
    <t>OVERNIGHT FULL DAY SERVICES</t>
  </si>
  <si>
    <t>ADP Non-DMC Covered Residential Services</t>
  </si>
  <si>
    <t>57</t>
  </si>
  <si>
    <t>H0010</t>
  </si>
  <si>
    <t>RESIDENTIAL DETOX DAY</t>
  </si>
  <si>
    <t>50</t>
  </si>
  <si>
    <t>H0011</t>
  </si>
  <si>
    <t>MEDICALLY MANAGED DETOX</t>
  </si>
  <si>
    <t>H0019A</t>
  </si>
  <si>
    <t>DRUG RESIDENTIAL NON-MEDI-CAL</t>
  </si>
  <si>
    <t>H0022</t>
  </si>
  <si>
    <t>CHILD EARLY INTERV O/P -RES</t>
  </si>
  <si>
    <t>NMRES</t>
  </si>
  <si>
    <t>Non-Medi-Cal SUD Residential Day</t>
  </si>
  <si>
    <t>112</t>
  </si>
  <si>
    <t>ODS</t>
  </si>
  <si>
    <t>H0019</t>
  </si>
  <si>
    <t>MH Adult Residential Tx Day</t>
  </si>
  <si>
    <t>Adult Residential</t>
  </si>
  <si>
    <t>05</t>
  </si>
  <si>
    <t>65</t>
  </si>
  <si>
    <t>ANCECT</t>
  </si>
  <si>
    <t>Ancillary Charges for ECT Service</t>
  </si>
  <si>
    <t>Ancillary Services Non-billable</t>
  </si>
  <si>
    <t>60-68</t>
  </si>
  <si>
    <t>15</t>
  </si>
  <si>
    <t>10</t>
  </si>
  <si>
    <t>IGRPCONS</t>
  </si>
  <si>
    <t>Group Counseling (IOT Clients Only)</t>
  </si>
  <si>
    <t>AOD Intensive OP Treatment</t>
  </si>
  <si>
    <t>105</t>
  </si>
  <si>
    <t>105g</t>
  </si>
  <si>
    <t>IINDCONS</t>
  </si>
  <si>
    <t>Individual Counseling IOT</t>
  </si>
  <si>
    <t>105i</t>
  </si>
  <si>
    <t>IOCRISIS</t>
  </si>
  <si>
    <t>IOT Crisis Intervention</t>
  </si>
  <si>
    <t>IODISCH</t>
  </si>
  <si>
    <t>IOT Discharge Planning Referral</t>
  </si>
  <si>
    <t>IOGRPCOLL</t>
  </si>
  <si>
    <t>Collateral IOT Group Service</t>
  </si>
  <si>
    <t>IOICOLL</t>
  </si>
  <si>
    <t>Collateral Individual IOT Service</t>
  </si>
  <si>
    <t>IOIFAMLY</t>
  </si>
  <si>
    <t>Indiv IOT Collateral Family Therapy</t>
  </si>
  <si>
    <t>IOINTAKE</t>
  </si>
  <si>
    <t>IOT Intake</t>
  </si>
  <si>
    <t>IOMEDSVC</t>
  </si>
  <si>
    <t>Medication Service IOT</t>
  </si>
  <si>
    <t>IOPTEDUC</t>
  </si>
  <si>
    <t>IOT Patient Education</t>
  </si>
  <si>
    <t>IOPTEDUCGP</t>
  </si>
  <si>
    <t>IOT Patient ED Group</t>
  </si>
  <si>
    <t>IOTCM</t>
  </si>
  <si>
    <t>IOT Case Management</t>
  </si>
  <si>
    <t>105cm</t>
  </si>
  <si>
    <t>IOTMD</t>
  </si>
  <si>
    <t>IOT Physician Consultation</t>
  </si>
  <si>
    <t>IOTPLNG</t>
  </si>
  <si>
    <t>IOT Treatment Planning</t>
  </si>
  <si>
    <t>DRUGCOURT</t>
  </si>
  <si>
    <t>Drug Court Appearance with Client</t>
  </si>
  <si>
    <t>AOD Non-Covered Services</t>
  </si>
  <si>
    <t>LABS</t>
  </si>
  <si>
    <t>Lab and Specimen Testing</t>
  </si>
  <si>
    <t>120</t>
  </si>
  <si>
    <t>120i</t>
  </si>
  <si>
    <t>NBODSGRP</t>
  </si>
  <si>
    <t>NON MEDI-CAL ODS GROUP COUNSELING</t>
  </si>
  <si>
    <t>91</t>
  </si>
  <si>
    <t>91g</t>
  </si>
  <si>
    <t>NBODSIND</t>
  </si>
  <si>
    <t>NON MEDI-CAL ODS INDIVIDUAL COUNSELING</t>
  </si>
  <si>
    <t>92</t>
  </si>
  <si>
    <t>92i</t>
  </si>
  <si>
    <t>NMSUDGRP</t>
  </si>
  <si>
    <t>Non-Medi-Cal OP SUD Group Counseling</t>
  </si>
  <si>
    <t>NMSUDIND</t>
  </si>
  <si>
    <t>NON-Medi-Cal OP SUD IndividualCounseling</t>
  </si>
  <si>
    <t>31CMGT</t>
  </si>
  <si>
    <t>3.1 Case Management</t>
  </si>
  <si>
    <t>AOD ODS Covered Outpatient Services</t>
  </si>
  <si>
    <t>93</t>
  </si>
  <si>
    <t>93cm</t>
  </si>
  <si>
    <t>31MDCONSLT</t>
  </si>
  <si>
    <t>3.1 Physician Consultation</t>
  </si>
  <si>
    <t>94</t>
  </si>
  <si>
    <t>94pc</t>
  </si>
  <si>
    <t>31MEDTX</t>
  </si>
  <si>
    <t>3.1 Medication Assisted Tx</t>
  </si>
  <si>
    <t>99</t>
  </si>
  <si>
    <t>99mat</t>
  </si>
  <si>
    <t>32CMGT</t>
  </si>
  <si>
    <t>3.2 Case Management</t>
  </si>
  <si>
    <t>32MDCONSLT</t>
  </si>
  <si>
    <t>3.2 Physician Consultation</t>
  </si>
  <si>
    <t>32MEDTX</t>
  </si>
  <si>
    <t>3.2 Medication Assisted Tx</t>
  </si>
  <si>
    <t>33CMGT</t>
  </si>
  <si>
    <t>3.3 Case Management</t>
  </si>
  <si>
    <t>33MDCONSLT</t>
  </si>
  <si>
    <t>3.3 Physician Consultation</t>
  </si>
  <si>
    <t>33MEDTX</t>
  </si>
  <si>
    <t>3.3 Medication Assisted Tx</t>
  </si>
  <si>
    <t>35CMGT</t>
  </si>
  <si>
    <t>3.5 Case Management</t>
  </si>
  <si>
    <t>35MDCONSLT</t>
  </si>
  <si>
    <t>3.5 Physician Consultation</t>
  </si>
  <si>
    <t>35MEDTX</t>
  </si>
  <si>
    <t>3.5 Medication Assisted Tx</t>
  </si>
  <si>
    <t>DISCHPLR</t>
  </si>
  <si>
    <t>OP SUD Discharge Planning+Referral</t>
  </si>
  <si>
    <t>INTKASMT</t>
  </si>
  <si>
    <t>OP SUD Intake +Assessment</t>
  </si>
  <si>
    <t>ODS1FAMLY</t>
  </si>
  <si>
    <t>OP SUD Indiv Collateral Family Therapy</t>
  </si>
  <si>
    <t>ODSCMGT</t>
  </si>
  <si>
    <t>CaseManegement</t>
  </si>
  <si>
    <t>ODSCOLL</t>
  </si>
  <si>
    <t>OP SUD Collateral</t>
  </si>
  <si>
    <t>ODSCRISIS</t>
  </si>
  <si>
    <t>OP SUD Crisis Intervention</t>
  </si>
  <si>
    <t>ODSGRPCNS</t>
  </si>
  <si>
    <t>Group OP SUD Counseling</t>
  </si>
  <si>
    <t>ODSINDCNS</t>
  </si>
  <si>
    <t>Individual OP SUD Counseling</t>
  </si>
  <si>
    <t>ODSMEDS</t>
  </si>
  <si>
    <t>OP SUD Medication Assisted Treatment</t>
  </si>
  <si>
    <t>ODSPTEDUC</t>
  </si>
  <si>
    <t>ODS/OP Patient Education Individual</t>
  </si>
  <si>
    <t>ODSPTEDUCG</t>
  </si>
  <si>
    <t>ODS/OP Patient Education Group</t>
  </si>
  <si>
    <t>OPLNDEV</t>
  </si>
  <si>
    <t>ODS SUD Treatment Plan Development</t>
  </si>
  <si>
    <t>OPSUDMD</t>
  </si>
  <si>
    <t>OP SUD Physician Consultation</t>
  </si>
  <si>
    <t>AKBUPHCL8</t>
  </si>
  <si>
    <t>Buprenorphine HCL 8mg/AKORN PHARM Prod</t>
  </si>
  <si>
    <t>AOD ODS Narcotic Treatment</t>
  </si>
  <si>
    <t>117</t>
  </si>
  <si>
    <t>AMBUPNAL2</t>
  </si>
  <si>
    <t>BUP HCL/NAL HCI 2-0.5mgAMNEAL PHARM PROD</t>
  </si>
  <si>
    <t>AMBUPNAL8</t>
  </si>
  <si>
    <t>BUP HCL/NAL HCI-8-2mg/AMNEAL PHARM Prod</t>
  </si>
  <si>
    <t>DISCHPLRN</t>
  </si>
  <si>
    <t>Discharge Planning, Referral, Linkage</t>
  </si>
  <si>
    <t>GRPNTPCNS</t>
  </si>
  <si>
    <t>Group NTP Counseling</t>
  </si>
  <si>
    <t>120g</t>
  </si>
  <si>
    <t>INBUPNAL2</t>
  </si>
  <si>
    <t>BUP HCL/NAL HCL 2-0.5 MG FILM / INDIVIOR</t>
  </si>
  <si>
    <t>INDNTPCNS</t>
  </si>
  <si>
    <t>Indiv Counseling or Pt Edu on addiction</t>
  </si>
  <si>
    <t>LABUPNAL2</t>
  </si>
  <si>
    <t>BUP HCL/NAL HCL 2-0.5 MG/LANNETT PROD</t>
  </si>
  <si>
    <t>LABUPNAL8</t>
  </si>
  <si>
    <t>BUP HCL/NAL HCL 8-2 MG/LANNETT PROD</t>
  </si>
  <si>
    <t>M2BUPNAL2M</t>
  </si>
  <si>
    <t>BUP HCL/NAL HCI 2-0.5MG SL/Mallinckrodt</t>
  </si>
  <si>
    <t>M2BUPNAL8M</t>
  </si>
  <si>
    <t>BUP HCL/NAL HCI-8-2MG SL/Mallinckrodt</t>
  </si>
  <si>
    <t>MBUPNAL2MG</t>
  </si>
  <si>
    <t>BUP HCL/NAL HCI 2-0.5mg/MallinckrodtProd</t>
  </si>
  <si>
    <t>MBUPNAL8MG</t>
  </si>
  <si>
    <t>BUP HCL/NAL HCI-8-2mg/Mallinckrodt Prod</t>
  </si>
  <si>
    <t>NASPRAY4MG</t>
  </si>
  <si>
    <t>NTP-NALOXONE NASAL SPRAY 2 packs</t>
  </si>
  <si>
    <t>119</t>
  </si>
  <si>
    <t>NINTKASMT</t>
  </si>
  <si>
    <t>NTP Program Intake and Assessment</t>
  </si>
  <si>
    <t>NTPDOSE</t>
  </si>
  <si>
    <t>Daily Methadone Dose</t>
  </si>
  <si>
    <t>120d</t>
  </si>
  <si>
    <t>NTPODSCM</t>
  </si>
  <si>
    <t>NTRTPLNDEV</t>
  </si>
  <si>
    <t>Treatment Planning / Tx Plan Development</t>
  </si>
  <si>
    <t>ODSCRISISN</t>
  </si>
  <si>
    <t>PUBUPHCL2</t>
  </si>
  <si>
    <t>BUPRENORPHINE HCL 2MG/PURDUE PROD</t>
  </si>
  <si>
    <t>WBUPHCL2MG</t>
  </si>
  <si>
    <t>BuprenorphineHCL 2mg/West Ward Product</t>
  </si>
  <si>
    <t>WBUPHCL8MG</t>
  </si>
  <si>
    <t>Buprenorphine HCL 8mg/West Ward Product</t>
  </si>
  <si>
    <t>31RCVCM</t>
  </si>
  <si>
    <t>3.1 RES Recovery Case Management</t>
  </si>
  <si>
    <t>AOD ODS Recovery Services</t>
  </si>
  <si>
    <t>97</t>
  </si>
  <si>
    <t>97rscm</t>
  </si>
  <si>
    <t>31RCVGRP</t>
  </si>
  <si>
    <t>3.1 RES Recovery Group Counseling</t>
  </si>
  <si>
    <t>96</t>
  </si>
  <si>
    <t>96rsg</t>
  </si>
  <si>
    <t>31RCVIND</t>
  </si>
  <si>
    <t>3.1 RES Recovery Individual Counseling</t>
  </si>
  <si>
    <t>95</t>
  </si>
  <si>
    <t>95rsi</t>
  </si>
  <si>
    <t>31RCVMSA</t>
  </si>
  <si>
    <t>3.1 RES RecoveryMonitoring/SA Assistance</t>
  </si>
  <si>
    <t>98</t>
  </si>
  <si>
    <t>98rsm</t>
  </si>
  <si>
    <t>GRPOPRCVY</t>
  </si>
  <si>
    <t>ODS Recovery Services Group</t>
  </si>
  <si>
    <t>OPCMRCVY</t>
  </si>
  <si>
    <t>ODS RECOVERY Services CASE MANAGEMENT</t>
  </si>
  <si>
    <t>OPRCVYIND</t>
  </si>
  <si>
    <t>SUD OP Recovery Individual Counseling</t>
  </si>
  <si>
    <t>RCVYMOSA</t>
  </si>
  <si>
    <t>ODS Recovery Services Monitoring</t>
  </si>
  <si>
    <t>31ODSRES</t>
  </si>
  <si>
    <t>3.1 Residential Day</t>
  </si>
  <si>
    <t>AOD ODS Residential</t>
  </si>
  <si>
    <t>ODSRES35</t>
  </si>
  <si>
    <t>3.5 Residential Day</t>
  </si>
  <si>
    <t>114</t>
  </si>
  <si>
    <t>PODSRES31</t>
  </si>
  <si>
    <t>3.1 Residential Day Perinatal</t>
  </si>
  <si>
    <t>PODSRES33</t>
  </si>
  <si>
    <t>3.3 Residential Day Perinatal</t>
  </si>
  <si>
    <t>113</t>
  </si>
  <si>
    <t>PODSRES35</t>
  </si>
  <si>
    <t>3.5 Residential Day Perinatal</t>
  </si>
  <si>
    <t>RESODS33</t>
  </si>
  <si>
    <t>3.3 Residential Day</t>
  </si>
  <si>
    <t>WMRES32</t>
  </si>
  <si>
    <t>3.2 Residential Withdrawal Management</t>
  </si>
  <si>
    <t>109</t>
  </si>
  <si>
    <t>NBPRSD</t>
  </si>
  <si>
    <t>ODS SUD Non-Medi-Cal ResidentialSD(Peri)</t>
  </si>
  <si>
    <t>AOD SUD StepDown Room and Board</t>
  </si>
  <si>
    <t>59a</t>
  </si>
  <si>
    <t>NBRSD</t>
  </si>
  <si>
    <t>ODS SUD Non-Medi-CalResidentialStepDown</t>
  </si>
  <si>
    <t>59</t>
  </si>
  <si>
    <t>PRBNBWM</t>
  </si>
  <si>
    <t>Non Treatment Bed Day ODS SUD WM (Peri)</t>
  </si>
  <si>
    <t>58a</t>
  </si>
  <si>
    <t>RBNBWM</t>
  </si>
  <si>
    <t>Non Treatment Bed Day ODS SUD WM</t>
  </si>
  <si>
    <t>58</t>
  </si>
  <si>
    <t>BHSCR</t>
  </si>
  <si>
    <t>BH SCREENING</t>
  </si>
  <si>
    <t>BH Screening</t>
  </si>
  <si>
    <t>20-29</t>
  </si>
  <si>
    <t>Community Client Services</t>
  </si>
  <si>
    <t>45</t>
  </si>
  <si>
    <t>CSS20</t>
  </si>
  <si>
    <t>CLIENT FLEXIBLE SUPPORT</t>
  </si>
  <si>
    <t>Client Flexible Support</t>
  </si>
  <si>
    <t>Client Flexible Support Expenditures</t>
  </si>
  <si>
    <t>60</t>
  </si>
  <si>
    <t>CSS01</t>
  </si>
  <si>
    <t>CLIENT HOUSING SUPPORT EXPENDITURES</t>
  </si>
  <si>
    <t>Client Housing Support</t>
  </si>
  <si>
    <t>70</t>
  </si>
  <si>
    <t>Client Housing Support Expenditures</t>
  </si>
  <si>
    <t>CSS11</t>
  </si>
  <si>
    <t>CLIENT HOUSING OPERATING COSTS</t>
  </si>
  <si>
    <t>71</t>
  </si>
  <si>
    <t>Client Housing Operation Expenditures</t>
  </si>
  <si>
    <t>CONSAD</t>
  </si>
  <si>
    <t>CONSERVATORSHIP ADMINISTRATION</t>
  </si>
  <si>
    <t>Conservatorship</t>
  </si>
  <si>
    <t>Conservatorship Administration</t>
  </si>
  <si>
    <t>CONSIN</t>
  </si>
  <si>
    <t>CONSERVATORSHIP INVESTIGATION</t>
  </si>
  <si>
    <t>Conservatorship Investigation</t>
  </si>
  <si>
    <t>H0018</t>
  </si>
  <si>
    <t>ADULT CRISIS RESIDENTIAL</t>
  </si>
  <si>
    <t>Crisis Residential</t>
  </si>
  <si>
    <t>40</t>
  </si>
  <si>
    <t>DELETE</t>
  </si>
  <si>
    <t>Delete Service</t>
  </si>
  <si>
    <t>99201</t>
  </si>
  <si>
    <t>E/M Office NEW Clt Level 1</t>
  </si>
  <si>
    <t>Evaluation and Management Services</t>
  </si>
  <si>
    <t>99202</t>
  </si>
  <si>
    <t>E/M Office NEW Clt Level 2</t>
  </si>
  <si>
    <t>99203</t>
  </si>
  <si>
    <t>E/M Office NEW Clt Level 3</t>
  </si>
  <si>
    <t>99204</t>
  </si>
  <si>
    <t>E/M Office NEW Clt Level 4</t>
  </si>
  <si>
    <t>99205</t>
  </si>
  <si>
    <t>E/M Office NEW Clt Level 5</t>
  </si>
  <si>
    <t>99211</t>
  </si>
  <si>
    <t>E/M Office Established Clt Lvl 1</t>
  </si>
  <si>
    <t>99212</t>
  </si>
  <si>
    <t>E/M Office Established Clt Lvl 2</t>
  </si>
  <si>
    <t>99213</t>
  </si>
  <si>
    <t>E/M Office Established Clt Lvl 3</t>
  </si>
  <si>
    <t>99214</t>
  </si>
  <si>
    <t>E/M Office Established Clt Lvl 4</t>
  </si>
  <si>
    <t>99215</t>
  </si>
  <si>
    <t>E/M Office Established Clt Lvl 5</t>
  </si>
  <si>
    <t>99304</t>
  </si>
  <si>
    <t>E/M Initial Nursing FacilityCare Lvl 1</t>
  </si>
  <si>
    <t>99305</t>
  </si>
  <si>
    <t>E/M Initial Nursing FacilityCare Lvl 2</t>
  </si>
  <si>
    <t>99306</t>
  </si>
  <si>
    <t>E/M Initial Nursing FacilityCare Lvl 3</t>
  </si>
  <si>
    <t>99307</t>
  </si>
  <si>
    <t>E/M SubsequentNursingFaciliyCare Lvl 1</t>
  </si>
  <si>
    <t>99308</t>
  </si>
  <si>
    <t>E/M SubsequentNursingFaciliyCare Lvl 2</t>
  </si>
  <si>
    <t>99309</t>
  </si>
  <si>
    <t>E/M SubsequentNursingFaciliyCare Lvl 3</t>
  </si>
  <si>
    <t>99310</t>
  </si>
  <si>
    <t>E/M SubsequentNursingFaciliyCare Lvl 4</t>
  </si>
  <si>
    <t>99315</t>
  </si>
  <si>
    <t>Nursing Facility Care Discharge &lt; 30 min</t>
  </si>
  <si>
    <t>99316</t>
  </si>
  <si>
    <t>Nursing Facility Care Discharge &gt; 30 min</t>
  </si>
  <si>
    <t>99318</t>
  </si>
  <si>
    <t>E/M Other Nursing Facility Services</t>
  </si>
  <si>
    <t>99324</t>
  </si>
  <si>
    <t>E/M Domiciliary New Clt Lvl 1</t>
  </si>
  <si>
    <t>99325</t>
  </si>
  <si>
    <t>E/M Domiciliary New Clt Lvl 2</t>
  </si>
  <si>
    <t>99326</t>
  </si>
  <si>
    <t>E/M Domiciliary New Clt Lvl 3</t>
  </si>
  <si>
    <t>99327</t>
  </si>
  <si>
    <t>E/M Domiciliary New Clt Lvl 4</t>
  </si>
  <si>
    <t>99328</t>
  </si>
  <si>
    <t>E/M Domiciliary New Clt Lvl 5</t>
  </si>
  <si>
    <t>99334</t>
  </si>
  <si>
    <t>E/M Domiciliary Established Clt Lvl 1</t>
  </si>
  <si>
    <t>99335</t>
  </si>
  <si>
    <t>E/M Domiciliary Established Clt Lvl 2</t>
  </si>
  <si>
    <t>99336</t>
  </si>
  <si>
    <t>E/M Domiciliary Established Clt Lvl 3</t>
  </si>
  <si>
    <t>99337</t>
  </si>
  <si>
    <t>E/M Domiciliary Established Clt Lvl 4</t>
  </si>
  <si>
    <t>99339</t>
  </si>
  <si>
    <t>E/M Assisted Living Facility &lt; 30 Min</t>
  </si>
  <si>
    <t>99340</t>
  </si>
  <si>
    <t>E/M Assisted Living Facility &gt; 30 mi</t>
  </si>
  <si>
    <t>99341</t>
  </si>
  <si>
    <t>E/M Home New Clt Level 1</t>
  </si>
  <si>
    <t>99342</t>
  </si>
  <si>
    <t>E/M Home New Clt Level 2</t>
  </si>
  <si>
    <t>99343</t>
  </si>
  <si>
    <t>E/M Home New Clt Level 3</t>
  </si>
  <si>
    <t>99344</t>
  </si>
  <si>
    <t>E/M Home New Clt Level 4</t>
  </si>
  <si>
    <t>99345</t>
  </si>
  <si>
    <t>E/M Home New Clt Level 5</t>
  </si>
  <si>
    <t>99347</t>
  </si>
  <si>
    <t>E/M Home Established Clt Level 1</t>
  </si>
  <si>
    <t>99348</t>
  </si>
  <si>
    <t>E/M Home Established Clt Level 2</t>
  </si>
  <si>
    <t>99349</t>
  </si>
  <si>
    <t>E/M Home Established Clt Level 3</t>
  </si>
  <si>
    <t>99350</t>
  </si>
  <si>
    <t>E/M Home Established Clt Level 4</t>
  </si>
  <si>
    <t>EEML1</t>
  </si>
  <si>
    <t>Existing Client E/M Med Support Level 1</t>
  </si>
  <si>
    <t>EEML2</t>
  </si>
  <si>
    <t>Existing Client E/M Med Support Level 2</t>
  </si>
  <si>
    <t>EEML3</t>
  </si>
  <si>
    <t>Existing Client E/M Med Support Level 3</t>
  </si>
  <si>
    <t>EEML4</t>
  </si>
  <si>
    <t>Existing Client E/M Med Support Level 4</t>
  </si>
  <si>
    <t>EEML5</t>
  </si>
  <si>
    <t>Existing Client E/M Med Support Level 5</t>
  </si>
  <si>
    <t>NEML1</t>
  </si>
  <si>
    <t>E/M Med Support NEW client Level 1</t>
  </si>
  <si>
    <t>NEML2</t>
  </si>
  <si>
    <t>E/M Med Support NEW client, Level 2</t>
  </si>
  <si>
    <t>NEML3</t>
  </si>
  <si>
    <t>E/M Med Support NEW client, Level 3</t>
  </si>
  <si>
    <t>NEML4</t>
  </si>
  <si>
    <t>E/M Med Support NEW client, Level 4</t>
  </si>
  <si>
    <t>NEML5</t>
  </si>
  <si>
    <t>E/M Med Support NEW client, Level 5</t>
  </si>
  <si>
    <t>TEEML1</t>
  </si>
  <si>
    <t>Existing Client Telepsychiatry Level 1</t>
  </si>
  <si>
    <t>TEEML2</t>
  </si>
  <si>
    <t>Existing Client Telepsychiatry Level 2</t>
  </si>
  <si>
    <t>TEEML3</t>
  </si>
  <si>
    <t>Existing Client Telepsychiatry Level 3</t>
  </si>
  <si>
    <t>TEEML4</t>
  </si>
  <si>
    <t>Existing Client Telepsychiatry Level 4</t>
  </si>
  <si>
    <t>TEEML5</t>
  </si>
  <si>
    <t>Existing Client Telepsychiatry Level 5</t>
  </si>
  <si>
    <t>F0100</t>
  </si>
  <si>
    <t>FFS HOSPITAL INPATIENT ACUTE DAY</t>
  </si>
  <si>
    <t>FFS Hospital Inpatient</t>
  </si>
  <si>
    <t>07</t>
  </si>
  <si>
    <t>F0101</t>
  </si>
  <si>
    <t>FFS HOSPITAL INPATIENT ADMINISTRATIVE DAY</t>
  </si>
  <si>
    <t>PD0101</t>
  </si>
  <si>
    <t>NonMC FFS Hospital DENIED Day</t>
  </si>
  <si>
    <t>PF0100</t>
  </si>
  <si>
    <t>NonMC FFS Hosp Acute Inpatient Day</t>
  </si>
  <si>
    <t>PF0101</t>
  </si>
  <si>
    <t>NonMC FFS Hosp Administrative IP</t>
  </si>
  <si>
    <t>ID4501</t>
  </si>
  <si>
    <t>ENHANCE OTHER AGENCIES MH KNOWLEDGE AND SKILLS</t>
  </si>
  <si>
    <t>Human Service Agency Training</t>
  </si>
  <si>
    <t>10-19</t>
  </si>
  <si>
    <t>Mental Health Promotion</t>
  </si>
  <si>
    <t>ID4521</t>
  </si>
  <si>
    <t>SOCIAL SVCS AGENCIES STAFF TRAINING</t>
  </si>
  <si>
    <t>IMD01</t>
  </si>
  <si>
    <t>IMD BASIC &gt;21, &lt;65</t>
  </si>
  <si>
    <t>IMD/ MHRC</t>
  </si>
  <si>
    <t>35</t>
  </si>
  <si>
    <t>IMD03</t>
  </si>
  <si>
    <t>IMD BASIC WITH PATCH &gt;21, &lt;65</t>
  </si>
  <si>
    <t>36</t>
  </si>
  <si>
    <t>IMD20</t>
  </si>
  <si>
    <t>IMD BASIC &lt;21, &gt;65</t>
  </si>
  <si>
    <t>IMD40</t>
  </si>
  <si>
    <t>IMD BASIC WITH PATCH  &lt;21, &gt;65</t>
  </si>
  <si>
    <t>MHRC1</t>
  </si>
  <si>
    <t>MH REHAB CENTER, Level 1</t>
  </si>
  <si>
    <t>90</t>
  </si>
  <si>
    <t>MHRC2</t>
  </si>
  <si>
    <t>MH REHAB CENTER, Level 2</t>
  </si>
  <si>
    <t>MHRC3</t>
  </si>
  <si>
    <t>MH REHAB CENTER, Level 3</t>
  </si>
  <si>
    <t>MHRC3A</t>
  </si>
  <si>
    <t>MH REHAB CENTER,Level 3A</t>
  </si>
  <si>
    <t>MHRC4</t>
  </si>
  <si>
    <t>MH REHAB CENTER, Level 4</t>
  </si>
  <si>
    <t>MHRC4A</t>
  </si>
  <si>
    <t>MH REHAB CENTER, Level 4A</t>
  </si>
  <si>
    <t>MHRC4AR</t>
  </si>
  <si>
    <t>MH REHAB CENTER, Level 4aR</t>
  </si>
  <si>
    <t>MHRC5</t>
  </si>
  <si>
    <t>MH REHAB CENTER, Level 5</t>
  </si>
  <si>
    <t>MHRC6</t>
  </si>
  <si>
    <t>MH REHAB CENTER, Level 6</t>
  </si>
  <si>
    <t>MHRC7</t>
  </si>
  <si>
    <t>MH REHAB CENTER, Level 7</t>
  </si>
  <si>
    <t>MHRC8</t>
  </si>
  <si>
    <t>MH REHAB CENTER, Level 8</t>
  </si>
  <si>
    <t>MHRC9</t>
  </si>
  <si>
    <t>MH REHAB CENTER, Level 9</t>
  </si>
  <si>
    <t>RCF1</t>
  </si>
  <si>
    <t>RCF2</t>
  </si>
  <si>
    <t>JAILIP</t>
  </si>
  <si>
    <t>JAIL INPATIENT</t>
  </si>
  <si>
    <t>Jail Inpatient</t>
  </si>
  <si>
    <t>JPLAI</t>
  </si>
  <si>
    <t>JAIL IPMHS FOR LONG ACTING INJECTABLES</t>
  </si>
  <si>
    <t>JAILCS</t>
  </si>
  <si>
    <t>JAIL - CRISIS STABILIZATION-HOSPITAL ER</t>
  </si>
  <si>
    <t>Jail Services</t>
  </si>
  <si>
    <t>20-24</t>
  </si>
  <si>
    <t>MAA11</t>
  </si>
  <si>
    <t>MAA MEDI-CAL OUTREACH</t>
  </si>
  <si>
    <t>Medi-Cal Administrative Services</t>
  </si>
  <si>
    <t>01</t>
  </si>
  <si>
    <t>Medi-Cal Outreach</t>
  </si>
  <si>
    <t>55</t>
  </si>
  <si>
    <t>MAA12</t>
  </si>
  <si>
    <t>MAA MENTAL HEALTH OUTREACH</t>
  </si>
  <si>
    <t>Discounted MH Outreach</t>
  </si>
  <si>
    <t>MAA13</t>
  </si>
  <si>
    <t>MAA MEDI-CAL ELIG. INTAKE</t>
  </si>
  <si>
    <t>04</t>
  </si>
  <si>
    <t>Medi-Cal Eligibility Intake</t>
  </si>
  <si>
    <t>MAA14</t>
  </si>
  <si>
    <t>MAA NON-SPMP PLANNING AND POLICY</t>
  </si>
  <si>
    <t>Non SPMP Prog Planning</t>
  </si>
  <si>
    <t>MAA16</t>
  </si>
  <si>
    <t>MAA NON-SPMP CM NON OPEN CASES</t>
  </si>
  <si>
    <t>31</t>
  </si>
  <si>
    <t>Non SPMP Case Mgmt</t>
  </si>
  <si>
    <t>MAA18</t>
  </si>
  <si>
    <t>MAA CRISIS REF/NON-OPEN CASES</t>
  </si>
  <si>
    <t>11</t>
  </si>
  <si>
    <t>Crisis Referral</t>
  </si>
  <si>
    <t>MAA24</t>
  </si>
  <si>
    <t>MAA SPMP CASE MNGMT NON OPEN</t>
  </si>
  <si>
    <t>SPMP Case Management</t>
  </si>
  <si>
    <t>MAA25</t>
  </si>
  <si>
    <t>MAA SPMP PROGRAM PLAN AND DEVEL</t>
  </si>
  <si>
    <t>24</t>
  </si>
  <si>
    <t>SPMP Program Planning</t>
  </si>
  <si>
    <t>90882</t>
  </si>
  <si>
    <t>ENVIRONMENTAL INTERVENTION</t>
  </si>
  <si>
    <t>MH Case Management</t>
  </si>
  <si>
    <t>90885</t>
  </si>
  <si>
    <t>PSYCHIATRIC RECORDS EVALUATION</t>
  </si>
  <si>
    <t>90887</t>
  </si>
  <si>
    <t>INTERPRET OR EXPLAIN PSYCHIATRIC INFO</t>
  </si>
  <si>
    <t>90889</t>
  </si>
  <si>
    <t>PSYCHIATRIC REPORT PREPARATION</t>
  </si>
  <si>
    <t>99367</t>
  </si>
  <si>
    <t>Medical Team Conference (PT/Fam Not Pres</t>
  </si>
  <si>
    <t>CFTCM</t>
  </si>
  <si>
    <t>AB 403 CFT Case Maagement</t>
  </si>
  <si>
    <t>06</t>
  </si>
  <si>
    <t>IPT1017</t>
  </si>
  <si>
    <t>Case Mgmt for Placement IP</t>
  </si>
  <si>
    <t>09</t>
  </si>
  <si>
    <t>KTAICC</t>
  </si>
  <si>
    <t>Intensive Care Coordination for Katie A</t>
  </si>
  <si>
    <t>T1017</t>
  </si>
  <si>
    <t>CASE MANAGEMENT BROKERAGE</t>
  </si>
  <si>
    <t>T1017AL</t>
  </si>
  <si>
    <t>Case Mgmt with Language</t>
  </si>
  <si>
    <t>T1017DB</t>
  </si>
  <si>
    <t>DBT CASE MANAGEMENT</t>
  </si>
  <si>
    <t>T1017WC</t>
  </si>
  <si>
    <t>WELLNESS CHECK CM</t>
  </si>
  <si>
    <t>CRISIS</t>
  </si>
  <si>
    <t>MH Crisis Intervention</t>
  </si>
  <si>
    <t>70-78</t>
  </si>
  <si>
    <t>S9485</t>
  </si>
  <si>
    <t>CRISIS INTER MH PER DIEM</t>
  </si>
  <si>
    <t>S9484</t>
  </si>
  <si>
    <t>CRISIS STABILIZATION - HOSPITAL ER</t>
  </si>
  <si>
    <t>MH Crisis Stabilization</t>
  </si>
  <si>
    <t>S9484UC</t>
  </si>
  <si>
    <t>CRISIS STABILIZATION - URGENT CARE CENTER</t>
  </si>
  <si>
    <t>25</t>
  </si>
  <si>
    <t>H2012FD</t>
  </si>
  <si>
    <t>DAY TX REHAB - FULL DAY</t>
  </si>
  <si>
    <t>MH Day Rehabilitation</t>
  </si>
  <si>
    <t>H2012RH</t>
  </si>
  <si>
    <t>DAY TX REHAB - HALF DAY</t>
  </si>
  <si>
    <t>H2012HD</t>
  </si>
  <si>
    <t>DAY TX INTENSIVE - HALF DAY</t>
  </si>
  <si>
    <t>MH Day Treatment Intensive</t>
  </si>
  <si>
    <t>81-84</t>
  </si>
  <si>
    <t>81</t>
  </si>
  <si>
    <t>H2012TG</t>
  </si>
  <si>
    <t>DAY TX INTENSIVE - FULL DAY</t>
  </si>
  <si>
    <t>85-89</t>
  </si>
  <si>
    <t>85</t>
  </si>
  <si>
    <t>90772</t>
  </si>
  <si>
    <t>MEDICATION/INJECTION</t>
  </si>
  <si>
    <t>MH Medication Services</t>
  </si>
  <si>
    <t>90870</t>
  </si>
  <si>
    <t>ECT Single Seizure</t>
  </si>
  <si>
    <t>99332</t>
  </si>
  <si>
    <t>Domiciliary Rest Home Visit Est Pt Mod</t>
  </si>
  <si>
    <t>99333</t>
  </si>
  <si>
    <t>Domiciliary Rest Home Visit Est Pt High</t>
  </si>
  <si>
    <t>GMEDS</t>
  </si>
  <si>
    <t>MH Rehab Medication Group Service</t>
  </si>
  <si>
    <t>MH Medication Support Services</t>
  </si>
  <si>
    <t>H0034</t>
  </si>
  <si>
    <t>MED Support Plan DevTrng</t>
  </si>
  <si>
    <t>H2010</t>
  </si>
  <si>
    <t>Medication Support FTF in Community</t>
  </si>
  <si>
    <t>90785</t>
  </si>
  <si>
    <t>Interactive complexity</t>
  </si>
  <si>
    <t>MH Outpatient Services</t>
  </si>
  <si>
    <t>90791</t>
  </si>
  <si>
    <t>Diagnostic Evaluation (no medical)</t>
  </si>
  <si>
    <t>30-56</t>
  </si>
  <si>
    <t>90792</t>
  </si>
  <si>
    <t>Diagnostic Eval with Medical</t>
  </si>
  <si>
    <t>9083X</t>
  </si>
  <si>
    <t>Psychotherapy ADD-ONs</t>
  </si>
  <si>
    <t>90875</t>
  </si>
  <si>
    <t>BIOFEEDBACK - INDIVIDUAL PSYCHOPHYSIOLOGICAL THERAPY</t>
  </si>
  <si>
    <t>96101</t>
  </si>
  <si>
    <t>Psychological Testing Admin Intrpt Rpt</t>
  </si>
  <si>
    <t>96105</t>
  </si>
  <si>
    <t>APHASIA ASSESSMENT</t>
  </si>
  <si>
    <t>96130</t>
  </si>
  <si>
    <t>Psychological Testing Eval svc,1st hour</t>
  </si>
  <si>
    <t>96131</t>
  </si>
  <si>
    <t>Psychological Testing Eval svc,Add.Hr</t>
  </si>
  <si>
    <t>96136</t>
  </si>
  <si>
    <t>Psychological Adm and Scoring,1st 30 min</t>
  </si>
  <si>
    <t>96137</t>
  </si>
  <si>
    <t>Psychological Adm and Scoring,Add.30 min</t>
  </si>
  <si>
    <t>96138</t>
  </si>
  <si>
    <t>Psy Adm Scoring,1st 30 mins. by Tech</t>
  </si>
  <si>
    <t>96139</t>
  </si>
  <si>
    <t>Psy Adm Scoring, Add.30 mins. by Tech</t>
  </si>
  <si>
    <t>99078</t>
  </si>
  <si>
    <t>Educational Group Counseling by MD</t>
  </si>
  <si>
    <t>99361</t>
  </si>
  <si>
    <t>Case Conf w/out Patient MD 30 Min</t>
  </si>
  <si>
    <t>99362</t>
  </si>
  <si>
    <t>Case Conference w/out Pt MD 60 Min</t>
  </si>
  <si>
    <t>99510</t>
  </si>
  <si>
    <t>Home Visit Indiv Fam Mar by NonMD</t>
  </si>
  <si>
    <t>90785I</t>
  </si>
  <si>
    <t>Interactive complexity in IP setting</t>
  </si>
  <si>
    <t>MH Professional Inpatient Visit</t>
  </si>
  <si>
    <t>90833I</t>
  </si>
  <si>
    <t>Psychotherapy Add-on 30Min IP setting</t>
  </si>
  <si>
    <t>90836I</t>
  </si>
  <si>
    <t>Psychotherapy Add-on 45Min IP setting</t>
  </si>
  <si>
    <t>90838I</t>
  </si>
  <si>
    <t>Psychotherapy Add-on 60Min IP setting</t>
  </si>
  <si>
    <t>99221</t>
  </si>
  <si>
    <t>E/M Initial Hospital Care 30 min Level 1</t>
  </si>
  <si>
    <t>69</t>
  </si>
  <si>
    <t>99222</t>
  </si>
  <si>
    <t>E/M Initial Hospital Care 50 min Level 2</t>
  </si>
  <si>
    <t>99223</t>
  </si>
  <si>
    <t>E/M Initial Hospital Care 70 min Level 3</t>
  </si>
  <si>
    <t>99231</t>
  </si>
  <si>
    <t>E/M Subsequent Hospital Care 15 min Lvl1</t>
  </si>
  <si>
    <t>99232</t>
  </si>
  <si>
    <t>E/M Subsequent Hospital Care 15 min Lvl2</t>
  </si>
  <si>
    <t>99233</t>
  </si>
  <si>
    <t>E/M Subsequent Hospital Care 15 min Lvl3</t>
  </si>
  <si>
    <t>99238</t>
  </si>
  <si>
    <t>Hospital Discharge Services 30 min or &lt;</t>
  </si>
  <si>
    <t>99239</t>
  </si>
  <si>
    <t>Hospital Discharge Services &gt;30min</t>
  </si>
  <si>
    <t>99251</t>
  </si>
  <si>
    <t>E/M Non-Psych Unit Consul 20min level 1</t>
  </si>
  <si>
    <t>99252</t>
  </si>
  <si>
    <t>E/M Non-Psych Unit Consul 40min level 2</t>
  </si>
  <si>
    <t>99253</t>
  </si>
  <si>
    <t>E/M Non-Psych Unit Consul 55min level 3</t>
  </si>
  <si>
    <t>99254</t>
  </si>
  <si>
    <t>E/M Non-Psych Unit Consul 80min level 4</t>
  </si>
  <si>
    <t>99255</t>
  </si>
  <si>
    <t>E/M Non-Psych Unit Consul 110min level 5</t>
  </si>
  <si>
    <t>99281</t>
  </si>
  <si>
    <t>EMERGENCY DEPT VISIT Level 1</t>
  </si>
  <si>
    <t>99282</t>
  </si>
  <si>
    <t>EMERGENCY DEPT VISIT Level 2</t>
  </si>
  <si>
    <t>99283</t>
  </si>
  <si>
    <t>EMERGENCY DEPT VISIT Level 3</t>
  </si>
  <si>
    <t>99284</t>
  </si>
  <si>
    <t>EMERGENCY DEPT VISIT Level 4</t>
  </si>
  <si>
    <t>99285</t>
  </si>
  <si>
    <t>EMERGENCY DEPT VISIT Level 5</t>
  </si>
  <si>
    <t>IPH2010</t>
  </si>
  <si>
    <t>MEDICATION SUPPORT Inpatient</t>
  </si>
  <si>
    <t>ID4511</t>
  </si>
  <si>
    <t>COMMUNITY MH EDUCATION AND CONSULTATION</t>
  </si>
  <si>
    <t>MH Promotion / Community Client Services</t>
  </si>
  <si>
    <t>ID4520</t>
  </si>
  <si>
    <t>INDIVIDUAL CCS NON-REGISTERED CLIENT /FAMILIES</t>
  </si>
  <si>
    <t>ID4522</t>
  </si>
  <si>
    <t>GROUP CCS NON-REGISTERED CLIENT /FAMILIES</t>
  </si>
  <si>
    <t>90832</t>
  </si>
  <si>
    <t>Psychotherapy 16-37 Minutes FTF</t>
  </si>
  <si>
    <t>MH Psychotherapy</t>
  </si>
  <si>
    <t>90833</t>
  </si>
  <si>
    <t>30 minutes psychotherapy add-on code</t>
  </si>
  <si>
    <t>90834</t>
  </si>
  <si>
    <t>Psychotherapy 38-52 Minutes FTF</t>
  </si>
  <si>
    <t>90836</t>
  </si>
  <si>
    <t>45 minutes psychotherapy add on code</t>
  </si>
  <si>
    <t>90837</t>
  </si>
  <si>
    <t>Psychotherapy 53+ Minutes FTF</t>
  </si>
  <si>
    <t>90838</t>
  </si>
  <si>
    <t>60 minutes Psychotherapy add-on code</t>
  </si>
  <si>
    <t>90846</t>
  </si>
  <si>
    <t>FAMILY PSYCHOTHERAPY W/O CLIENT PRESENT</t>
  </si>
  <si>
    <t>90847</t>
  </si>
  <si>
    <t>Family Psychotherapy WITH Client Present</t>
  </si>
  <si>
    <t>90849</t>
  </si>
  <si>
    <t>Multiple Family Group Psychotherapy</t>
  </si>
  <si>
    <t>90853</t>
  </si>
  <si>
    <t>GROUP PSYCHOTHERAPY</t>
  </si>
  <si>
    <t>GRPTPY</t>
  </si>
  <si>
    <t>Group Psychotherapy Counseling</t>
  </si>
  <si>
    <t>MH Rehab &amp; Psychotherapy Services</t>
  </si>
  <si>
    <t>ICOLL</t>
  </si>
  <si>
    <t>Collateral Visit</t>
  </si>
  <si>
    <t>INDTPY</t>
  </si>
  <si>
    <t>Individual Psychotherapy Counseling</t>
  </si>
  <si>
    <t>ASMT1</t>
  </si>
  <si>
    <t>MH Diagnosis Evaluation Assessment</t>
  </si>
  <si>
    <t>MH Rehab ASMT &amp; Outpatient Services</t>
  </si>
  <si>
    <t>CFTASMT</t>
  </si>
  <si>
    <t>AB 403 Assessments</t>
  </si>
  <si>
    <t>MH Rehab Outpatient Services</t>
  </si>
  <si>
    <t>56</t>
  </si>
  <si>
    <t>GCOLL</t>
  </si>
  <si>
    <t>Group Collateral Service</t>
  </si>
  <si>
    <t>GREHAB</t>
  </si>
  <si>
    <t>MH Group Psychosocial REHAB</t>
  </si>
  <si>
    <t>H0032</t>
  </si>
  <si>
    <t>Plan Development</t>
  </si>
  <si>
    <t>H0036</t>
  </si>
  <si>
    <t>Individual Fam Group Svc Field Other Loc</t>
  </si>
  <si>
    <t>H0036G</t>
  </si>
  <si>
    <t>FAMILY TX GROUP FTF</t>
  </si>
  <si>
    <t>H0036I</t>
  </si>
  <si>
    <t>FAMILY TX INDIVIDUAL FTF</t>
  </si>
  <si>
    <t>H0046</t>
  </si>
  <si>
    <t>Collateral Svc Field School or Other Loc</t>
  </si>
  <si>
    <t>H2010DB</t>
  </si>
  <si>
    <t>DBT MEDICATION SUPPORT/MONITORING</t>
  </si>
  <si>
    <t>H2010GP</t>
  </si>
  <si>
    <t>MEDICATION - MH REHAB GROUP SVC</t>
  </si>
  <si>
    <t>H2010MT</t>
  </si>
  <si>
    <t>MEDICATION SUPPORT/MONITORING</t>
  </si>
  <si>
    <t>H2011</t>
  </si>
  <si>
    <t>CRISIS INTERVENTION</t>
  </si>
  <si>
    <t>H2011DB</t>
  </si>
  <si>
    <t>DBT CRISIS INTERVENTION</t>
  </si>
  <si>
    <t>H2015</t>
  </si>
  <si>
    <t>Comp Comm Supp Svcs NonMD</t>
  </si>
  <si>
    <t>H2015AD</t>
  </si>
  <si>
    <t>DBT ASSESSMENT/TX PLANNING</t>
  </si>
  <si>
    <t>H2015AL</t>
  </si>
  <si>
    <t>ERMHS SED Assessment with Language Diff</t>
  </si>
  <si>
    <t>H2015AP</t>
  </si>
  <si>
    <t>PLAN DEVELOPMENT</t>
  </si>
  <si>
    <t>H2015AS</t>
  </si>
  <si>
    <t>ASSESSMENT - REHAB</t>
  </si>
  <si>
    <t>H2015CG</t>
  </si>
  <si>
    <t>COLLATERAL - Group REHAB Svc</t>
  </si>
  <si>
    <t>H2015CI</t>
  </si>
  <si>
    <t>COLLATERAL - Individual REHAB</t>
  </si>
  <si>
    <t>H2015CL</t>
  </si>
  <si>
    <t>Collateral with Language</t>
  </si>
  <si>
    <t>H2015GD</t>
  </si>
  <si>
    <t>DBT GROUP THERAPY</t>
  </si>
  <si>
    <t>H2015GT</t>
  </si>
  <si>
    <t>GROUP THERAPY - MH REHAB SVC</t>
  </si>
  <si>
    <t>H2015ID</t>
  </si>
  <si>
    <t>DBT INDIVIDUAL THERAPY</t>
  </si>
  <si>
    <t>H2015IT</t>
  </si>
  <si>
    <t>INDIVIDUAL THERAPY - REHAB</t>
  </si>
  <si>
    <t>H2015PL</t>
  </si>
  <si>
    <t>Plan Development with Language</t>
  </si>
  <si>
    <t>H2017G</t>
  </si>
  <si>
    <t>Group MH Rehab Svc</t>
  </si>
  <si>
    <t>H2017I</t>
  </si>
  <si>
    <t>Individual MH Rehab Svc</t>
  </si>
  <si>
    <t>IREHAB</t>
  </si>
  <si>
    <t>MH Individual Psychosocial Rehab</t>
  </si>
  <si>
    <t>KTAIHBS</t>
  </si>
  <si>
    <t>Intensive Home-Based Service for Katie A</t>
  </si>
  <si>
    <t>ADM50</t>
  </si>
  <si>
    <t>LIFE SUPPORT /BOARD AND CARE</t>
  </si>
  <si>
    <t>MH Residential</t>
  </si>
  <si>
    <t>Life Support/Board and Care</t>
  </si>
  <si>
    <t>H2019</t>
  </si>
  <si>
    <t>THERAPEUTIC BEHAVIORAL HEALTH SVC 1:1</t>
  </si>
  <si>
    <t>MH Therapeutic Behavioral Services</t>
  </si>
  <si>
    <t>H2019A</t>
  </si>
  <si>
    <t>TBS PLAN DEVELOPMENT / ASSESSMENT</t>
  </si>
  <si>
    <t>H2019C</t>
  </si>
  <si>
    <t>TBS COLLATERAL</t>
  </si>
  <si>
    <t>ADM00</t>
  </si>
  <si>
    <t>NO SHOW</t>
  </si>
  <si>
    <t>No Show</t>
  </si>
  <si>
    <t>H0018NB</t>
  </si>
  <si>
    <t>Non Billable Crisis Residential Day</t>
  </si>
  <si>
    <t>Non Billable Residential Charge</t>
  </si>
  <si>
    <t>H0019NB</t>
  </si>
  <si>
    <t>RESIDENTIAL NONBILLABLE</t>
  </si>
  <si>
    <t>RES10</t>
  </si>
  <si>
    <t>RESIDENTIAL - OTHER</t>
  </si>
  <si>
    <t>RES20</t>
  </si>
  <si>
    <t>SEMI-SUPERVISED LIVING/CO-OP</t>
  </si>
  <si>
    <t>80</t>
  </si>
  <si>
    <t>RES30</t>
  </si>
  <si>
    <t>INDEPENDENT LIVING</t>
  </si>
  <si>
    <t>1001</t>
  </si>
  <si>
    <t>CMHC Residential Treatment, Per Diem</t>
  </si>
  <si>
    <t>Non-Billable services</t>
  </si>
  <si>
    <t>ED</t>
  </si>
  <si>
    <t>101</t>
  </si>
  <si>
    <t>FFS Psych Inpatient Hosp for ED</t>
  </si>
  <si>
    <t>900</t>
  </si>
  <si>
    <t>Psychiatric Partial Hospitalization</t>
  </si>
  <si>
    <t>EE</t>
  </si>
  <si>
    <t>97810</t>
  </si>
  <si>
    <t>ACUPUNCTURE WITHOUT ELECTRICAL STIMULI</t>
  </si>
  <si>
    <t>97813</t>
  </si>
  <si>
    <t>ACUPUNCTURE W/ELECTRICAL STIMULI</t>
  </si>
  <si>
    <t>ADM30</t>
  </si>
  <si>
    <t>Attempted Visit</t>
  </si>
  <si>
    <t>BALANCE</t>
  </si>
  <si>
    <t>For Balance Forwards</t>
  </si>
  <si>
    <t>CFS78</t>
  </si>
  <si>
    <t>Respite Care and Support</t>
  </si>
  <si>
    <t>CO96101</t>
  </si>
  <si>
    <t>Court Ordered Psych Testing Admin Reptng</t>
  </si>
  <si>
    <t>CO96102</t>
  </si>
  <si>
    <t>Court Psych Reporting</t>
  </si>
  <si>
    <t>DEPOSIT</t>
  </si>
  <si>
    <t>DEPOSIT FOR SERVICES TO BE RENDERED</t>
  </si>
  <si>
    <t>H2015AN</t>
  </si>
  <si>
    <t>ASSESSMENT - NOT BILLABLE</t>
  </si>
  <si>
    <t>H2015IN</t>
  </si>
  <si>
    <t>INDIVIDUAL THERAPY - NOT BILLABLE</t>
  </si>
  <si>
    <t>LCKASMT</t>
  </si>
  <si>
    <t>ASSESSMENT DURING LOCKOUT</t>
  </si>
  <si>
    <t>LCKCOLL</t>
  </si>
  <si>
    <t>COLLATERAL DURING LOCKOUT</t>
  </si>
  <si>
    <t>LCKGREHAB</t>
  </si>
  <si>
    <t>GROUP REHAB DURING LOCKOUT</t>
  </si>
  <si>
    <t>LCKGRP</t>
  </si>
  <si>
    <t>GROUP THERAPY DURING LOCKOUT</t>
  </si>
  <si>
    <t>LCKIND</t>
  </si>
  <si>
    <t>INDIVIDUAL THERAPY DURING LOCKOUT</t>
  </si>
  <si>
    <t>LCKIREHAB</t>
  </si>
  <si>
    <t>INDIVIDUAL REHAB DURING LOCKOUT</t>
  </si>
  <si>
    <t>LCKPLDEV</t>
  </si>
  <si>
    <t>PLAN DEVELOPMENT DURING LOCKOUT</t>
  </si>
  <si>
    <t>NB96116</t>
  </si>
  <si>
    <t>Neurobehavioral Status Exam</t>
  </si>
  <si>
    <t>NB96118</t>
  </si>
  <si>
    <t>Neuropsychological Testing</t>
  </si>
  <si>
    <t>NB96150</t>
  </si>
  <si>
    <t>Health and Behavior Initial Assessment</t>
  </si>
  <si>
    <t>NB96151</t>
  </si>
  <si>
    <t>Health and Behavior ReAssessment</t>
  </si>
  <si>
    <t>NB96152</t>
  </si>
  <si>
    <t>Health and behavior Intervention INDIV</t>
  </si>
  <si>
    <t>NB96153</t>
  </si>
  <si>
    <t>Health and behavior Intervention GROUP</t>
  </si>
  <si>
    <t>NB96154</t>
  </si>
  <si>
    <t>Health and behavior Int Family with Pt</t>
  </si>
  <si>
    <t>NB96155</t>
  </si>
  <si>
    <t>Health and behavior Intrvn FAMILY wo Pt</t>
  </si>
  <si>
    <t>NM0100</t>
  </si>
  <si>
    <t>Non-Medi-Cal Hospital IP Acute Day</t>
  </si>
  <si>
    <t>NMASMT</t>
  </si>
  <si>
    <t>Non-MC Assessment</t>
  </si>
  <si>
    <t>NMCMB</t>
  </si>
  <si>
    <t>Case Mgmt - Not Billable</t>
  </si>
  <si>
    <t>NMCOL</t>
  </si>
  <si>
    <t>Non-MC Collateral</t>
  </si>
  <si>
    <t>NMGRP</t>
  </si>
  <si>
    <t>Group Therapy - Not Billable</t>
  </si>
  <si>
    <t>NMIND</t>
  </si>
  <si>
    <t>Individual Therapy - Not Billable</t>
  </si>
  <si>
    <t>NMMED</t>
  </si>
  <si>
    <t>Medication Support - Not Billable</t>
  </si>
  <si>
    <t>NMPLDEV</t>
  </si>
  <si>
    <t>Non-MC Plan Development</t>
  </si>
  <si>
    <t>NOTAVAILAB</t>
  </si>
  <si>
    <t>Not Available</t>
  </si>
  <si>
    <t>OD</t>
  </si>
  <si>
    <t>Officer of the Day</t>
  </si>
  <si>
    <t>PHARM1</t>
  </si>
  <si>
    <t>PHLEBOTOMY</t>
  </si>
  <si>
    <t>S9480</t>
  </si>
  <si>
    <t>Intensive OutPatient Psychiatric TX</t>
  </si>
  <si>
    <t>G0444</t>
  </si>
  <si>
    <t>Depresssion Screening</t>
  </si>
  <si>
    <t>NSMH-Primary Care Services</t>
  </si>
  <si>
    <t>LH90785</t>
  </si>
  <si>
    <t>Interactive Complexity - Add on for Psyc</t>
  </si>
  <si>
    <t>LH90792</t>
  </si>
  <si>
    <t>Psychiatric Diagnostic Assessment w/medi</t>
  </si>
  <si>
    <t>LH90832</t>
  </si>
  <si>
    <t>Psychotherapy, 30 Minutes</t>
  </si>
  <si>
    <t>LH90834</t>
  </si>
  <si>
    <t>Psychotherapy, 45 Minutes</t>
  </si>
  <si>
    <t>LH90837</t>
  </si>
  <si>
    <t>Psychotherapy, 60 Minutes</t>
  </si>
  <si>
    <t>LH90839</t>
  </si>
  <si>
    <t>Psychotherapy for Crisis,fist 60 Minutes</t>
  </si>
  <si>
    <t>LH90840</t>
  </si>
  <si>
    <t>Psychotherapy for Crisis, each addl 30 M</t>
  </si>
  <si>
    <t>LH90846</t>
  </si>
  <si>
    <t>Family Psychotherapy Without Patient</t>
  </si>
  <si>
    <t>LH90847</t>
  </si>
  <si>
    <t>Family Psychotherapy Patient Present</t>
  </si>
  <si>
    <t>LH90849</t>
  </si>
  <si>
    <t>LH90853</t>
  </si>
  <si>
    <t>Group Psychotherapy</t>
  </si>
  <si>
    <t>LH96101</t>
  </si>
  <si>
    <t>Psychological Testing, Interpretation, R</t>
  </si>
  <si>
    <t>LH96105</t>
  </si>
  <si>
    <t>Assessment of Aphasia</t>
  </si>
  <si>
    <t>LH96116</t>
  </si>
  <si>
    <t>Neurobehavioral Assessment Exam</t>
  </si>
  <si>
    <t>LH96118</t>
  </si>
  <si>
    <t>LH96121</t>
  </si>
  <si>
    <t>LH96132</t>
  </si>
  <si>
    <t>Neuropsychological Testing first hour</t>
  </si>
  <si>
    <t>LH96133</t>
  </si>
  <si>
    <t>Neuropsychological Testing 60 MIN UNIT</t>
  </si>
  <si>
    <t>LH96136</t>
  </si>
  <si>
    <t>Neuropsychological Testing first 30 min</t>
  </si>
  <si>
    <t>LH96137</t>
  </si>
  <si>
    <t>LH96150</t>
  </si>
  <si>
    <t>Health + Behavior Assessment</t>
  </si>
  <si>
    <t>LH96151</t>
  </si>
  <si>
    <t>Health + Behavior Re-assessment</t>
  </si>
  <si>
    <t>LH96152</t>
  </si>
  <si>
    <t>Health + Behavior Intervention, Individu</t>
  </si>
  <si>
    <t>LH96153</t>
  </si>
  <si>
    <t>Health + Behavior Intervention, Group</t>
  </si>
  <si>
    <t>LH96154</t>
  </si>
  <si>
    <t>Health + Behavior Int, Family w/Pt prese</t>
  </si>
  <si>
    <t>LH96155</t>
  </si>
  <si>
    <t>Health + Behavior Interv, Family WO PT</t>
  </si>
  <si>
    <t>LH99201</t>
  </si>
  <si>
    <t>E+M Level 1 New</t>
  </si>
  <si>
    <t>LH99202</t>
  </si>
  <si>
    <t>E+M Level 2 New</t>
  </si>
  <si>
    <t>LH99203</t>
  </si>
  <si>
    <t>E+M Level 3 New</t>
  </si>
  <si>
    <t>LH99204</t>
  </si>
  <si>
    <t>E+M Level 4 New</t>
  </si>
  <si>
    <t>LH99205</t>
  </si>
  <si>
    <t>E+M Level 5 New</t>
  </si>
  <si>
    <t>LH99212</t>
  </si>
  <si>
    <t>E+M Level 2 Established</t>
  </si>
  <si>
    <t>LH99213</t>
  </si>
  <si>
    <t>E+M Level 3 Established</t>
  </si>
  <si>
    <t>LH99214</t>
  </si>
  <si>
    <t>E+M Level 4 Established</t>
  </si>
  <si>
    <t>LH99215</t>
  </si>
  <si>
    <t>E+M Level 5 Established</t>
  </si>
  <si>
    <t>LH99241</t>
  </si>
  <si>
    <t>OTPT Initial Consultation, Focused</t>
  </si>
  <si>
    <t>LH99242</t>
  </si>
  <si>
    <t>OTPT Initial Consultation, Expanded</t>
  </si>
  <si>
    <t>LH99243</t>
  </si>
  <si>
    <t>OTPT Initial Consultation, Details</t>
  </si>
  <si>
    <t>LH99244</t>
  </si>
  <si>
    <t>OTPT Initial Consultation, Comprehensive</t>
  </si>
  <si>
    <t>LH99245</t>
  </si>
  <si>
    <t>OTPT Initial Consultation, Complex</t>
  </si>
  <si>
    <t>LH99251</t>
  </si>
  <si>
    <t>INPT Intial Consultation, Focused</t>
  </si>
  <si>
    <t>LH99252</t>
  </si>
  <si>
    <t>INPT Intial Consultation, Expanded</t>
  </si>
  <si>
    <t>LH99253</t>
  </si>
  <si>
    <t>INPT Intial Consultation, Details</t>
  </si>
  <si>
    <t>LH99254</t>
  </si>
  <si>
    <t>INPT Intial Consultation, Comprehensive</t>
  </si>
  <si>
    <t>LH99255</t>
  </si>
  <si>
    <t>INPT Intial Consultation, Complex</t>
  </si>
  <si>
    <t>LH99308</t>
  </si>
  <si>
    <t>E+M Level 2 Established Pt at Bedside</t>
  </si>
  <si>
    <t>LH99309</t>
  </si>
  <si>
    <t>E+M Level 3 Established Pt at Bedside</t>
  </si>
  <si>
    <t>LH99310</t>
  </si>
  <si>
    <t>E+M Level 4, Established Pt at Bedside</t>
  </si>
  <si>
    <t>LH99356</t>
  </si>
  <si>
    <t>E+M Prolonged, &gt;1 hour at Bedside</t>
  </si>
  <si>
    <t>LH99357</t>
  </si>
  <si>
    <t>E+M Prolonged, Add'l 30 Minutes</t>
  </si>
  <si>
    <t>LH99366</t>
  </si>
  <si>
    <t>Medical Team Conference (PT/Fam Present)</t>
  </si>
  <si>
    <t>LH99368</t>
  </si>
  <si>
    <t>Medical Team Conference(PT/Fam Not Pres)</t>
  </si>
  <si>
    <t>LH99406</t>
  </si>
  <si>
    <t>Smoking Cessation Counseling 3-10 min</t>
  </si>
  <si>
    <t>LH99407</t>
  </si>
  <si>
    <t>Smoking Cessation Counseling &gt;10 min</t>
  </si>
  <si>
    <t>LH99408</t>
  </si>
  <si>
    <t>SBIRT 15-30 min</t>
  </si>
  <si>
    <t>LH99409</t>
  </si>
  <si>
    <t>SBIRT &gt;30 min</t>
  </si>
  <si>
    <t>LHASMT</t>
  </si>
  <si>
    <t>Risk Assessment/Triage/ Screening</t>
  </si>
  <si>
    <t>LHBC</t>
  </si>
  <si>
    <t>Behavior Consultation</t>
  </si>
  <si>
    <t>LHBPDEV</t>
  </si>
  <si>
    <t>Behavior Plan Development</t>
  </si>
  <si>
    <t>LHBPTFU</t>
  </si>
  <si>
    <t>Behavior Management collateral teaching,</t>
  </si>
  <si>
    <t>LHCRISIS</t>
  </si>
  <si>
    <t>LHNCM</t>
  </si>
  <si>
    <t>Case Management, Non-billable</t>
  </si>
  <si>
    <t>LHNCOL</t>
  </si>
  <si>
    <t>CoLLVisit,NonBill,NonProfess/Pd Caregvr</t>
  </si>
  <si>
    <t>LHNGRP</t>
  </si>
  <si>
    <t>Group Therapy, Non-Billable</t>
  </si>
  <si>
    <t>LHNMED</t>
  </si>
  <si>
    <t>Medication Support, Non-billable</t>
  </si>
  <si>
    <t>LHNTP</t>
  </si>
  <si>
    <t>Non-billable Plan Development</t>
  </si>
  <si>
    <t>LHREHAB</t>
  </si>
  <si>
    <t>Individual MH Rehabilitation</t>
  </si>
  <si>
    <t>H2013</t>
  </si>
  <si>
    <t>PSYCHIATRIC HEALTH FACILITY DAY</t>
  </si>
  <si>
    <t>PHF Services</t>
  </si>
  <si>
    <t>CSS50</t>
  </si>
  <si>
    <t>SOCIAL SKILLS DEVELOPMENT AND TRAINING</t>
  </si>
  <si>
    <t>Psychoeducation &amp; Client Care Training</t>
  </si>
  <si>
    <t>Case Management Support</t>
  </si>
  <si>
    <t>90839</t>
  </si>
  <si>
    <t>Psychotherapy for Crisis, First 60 Min</t>
  </si>
  <si>
    <t>Psychotherapy Crisis Services</t>
  </si>
  <si>
    <t>90840</t>
  </si>
  <si>
    <t>Psychotherapy for Crisis add-on code</t>
  </si>
  <si>
    <t>D0101</t>
  </si>
  <si>
    <t>INPATIENT DENIED DAY</t>
  </si>
  <si>
    <t>SDMC Hospital</t>
  </si>
  <si>
    <t>SD0100</t>
  </si>
  <si>
    <t>SDMC HOSPITAL INPATIENT ACUTE DAY</t>
  </si>
  <si>
    <t>SD0101</t>
  </si>
  <si>
    <t>SDMC HOSPITAL INPATIENT ADMINISTRATIVE DAY</t>
  </si>
  <si>
    <t>HHCONFR</t>
  </si>
  <si>
    <t>Health Home Case Conference</t>
  </si>
  <si>
    <t>SFHP HEALTH HOME</t>
  </si>
  <si>
    <t>HH</t>
  </si>
  <si>
    <t>HHENGAGE</t>
  </si>
  <si>
    <t>Health Home Engagement</t>
  </si>
  <si>
    <t>HHFTFL</t>
  </si>
  <si>
    <t>Health Home Face to Face Licensed</t>
  </si>
  <si>
    <t>HHFTFN</t>
  </si>
  <si>
    <t>HH Face to Face Non Licensed</t>
  </si>
  <si>
    <t>HHNOCLTL</t>
  </si>
  <si>
    <t>Health Home Client Not Present Licensed</t>
  </si>
  <si>
    <t>HHNOCLTN</t>
  </si>
  <si>
    <t>HH Client Not Present Non Licensed</t>
  </si>
  <si>
    <t>HHPHONEL</t>
  </si>
  <si>
    <t>Health Home Phone Licensed</t>
  </si>
  <si>
    <t>HHPHONEN</t>
  </si>
  <si>
    <t>HH Phone Non Licensed</t>
  </si>
  <si>
    <t>SNF01</t>
  </si>
  <si>
    <t>INTENSIVE SKILLED NURSING</t>
  </si>
  <si>
    <t>SNF Services</t>
  </si>
  <si>
    <t>SNF1</t>
  </si>
  <si>
    <t>SNF10</t>
  </si>
  <si>
    <t>SNF11</t>
  </si>
  <si>
    <t>SNF12</t>
  </si>
  <si>
    <t>SNF13</t>
  </si>
  <si>
    <t>SNF14</t>
  </si>
  <si>
    <t>SNF15</t>
  </si>
  <si>
    <t>SNF16</t>
  </si>
  <si>
    <t>SNF17</t>
  </si>
  <si>
    <t>SNF2</t>
  </si>
  <si>
    <t>SNF20</t>
  </si>
  <si>
    <t>SNF AUGMENTATION</t>
  </si>
  <si>
    <t>60-69</t>
  </si>
  <si>
    <t>SNF3</t>
  </si>
  <si>
    <t>SNF4</t>
  </si>
  <si>
    <t>SNF5</t>
  </si>
  <si>
    <t>SNF6</t>
  </si>
  <si>
    <t>SNF7</t>
  </si>
  <si>
    <t>SNF8</t>
  </si>
  <si>
    <t>SNF8A</t>
  </si>
  <si>
    <t>SNF9</t>
  </si>
  <si>
    <t>SOC40</t>
  </si>
  <si>
    <t>SOCIALIZATION SERVICES</t>
  </si>
  <si>
    <t>Socialization</t>
  </si>
  <si>
    <t>40-49</t>
  </si>
  <si>
    <t>TFCDAY</t>
  </si>
  <si>
    <t>Therapeutic Foster Care Day</t>
  </si>
  <si>
    <t>95-98</t>
  </si>
  <si>
    <t>TRAVEL</t>
  </si>
  <si>
    <t>Provider Travel Reimbursement</t>
  </si>
  <si>
    <t>Transportation Services</t>
  </si>
  <si>
    <t>ADM10</t>
  </si>
  <si>
    <t>TRAINING MHP STAFF SKILLS/KNOWLEDGE</t>
  </si>
  <si>
    <t>Utilization Review/ QA/QM</t>
  </si>
  <si>
    <t>Formal Training</t>
  </si>
  <si>
    <t>URQA1</t>
  </si>
  <si>
    <t>SPMP QA AND UR ACTIVITIES</t>
  </si>
  <si>
    <t>Utilization Review</t>
  </si>
  <si>
    <t>URQA2</t>
  </si>
  <si>
    <t>OTHER QA AND UR ACTIVITIES</t>
  </si>
  <si>
    <t>VOC30</t>
  </si>
  <si>
    <t>VOCATIONAL SERVICES</t>
  </si>
  <si>
    <t>Vocational Services</t>
  </si>
  <si>
    <t>30-39</t>
  </si>
  <si>
    <t>VOC41</t>
  </si>
  <si>
    <t>JOB DEVELOPMENT - VOCATIONAL SERVICE</t>
  </si>
  <si>
    <t>VOC42</t>
  </si>
  <si>
    <t>JOB PLACEMENT - VOCATIONAL SERVICE</t>
  </si>
  <si>
    <t>VOC43</t>
  </si>
  <si>
    <t>JOB COACHING - VOCATIONAL SERVICE</t>
  </si>
  <si>
    <t>WDT01</t>
  </si>
  <si>
    <t>WORKFORCE DEVELOPMENT /TRAINING</t>
  </si>
  <si>
    <t>Workforce Development, Educ &amp; Training</t>
  </si>
  <si>
    <t>ADM70</t>
  </si>
  <si>
    <t>TRANSPORT FMP WRAP</t>
  </si>
  <si>
    <t>Wrap Services</t>
  </si>
  <si>
    <t>BMTCBT</t>
  </si>
  <si>
    <t>Behavioral Mgmt and Cognitive Behav Thrp</t>
  </si>
  <si>
    <t>CLTSUPV</t>
  </si>
  <si>
    <t>Wrap Client Supervision</t>
  </si>
  <si>
    <t>EDSUPP</t>
  </si>
  <si>
    <t>Education Support Services</t>
  </si>
  <si>
    <t>FAMRESP</t>
  </si>
  <si>
    <t>Family Respite Services</t>
  </si>
  <si>
    <t>FAMSUPV</t>
  </si>
  <si>
    <t>Supervision of Client Family Visits</t>
  </si>
  <si>
    <t>M699</t>
  </si>
  <si>
    <t>Group Mentoring 60 Minutes</t>
  </si>
  <si>
    <t>M701</t>
  </si>
  <si>
    <t>Tutor Service</t>
  </si>
  <si>
    <t>M703</t>
  </si>
  <si>
    <t>Educational Assessment</t>
  </si>
  <si>
    <t>M705</t>
  </si>
  <si>
    <t>Indiv Mentor Services</t>
  </si>
  <si>
    <t>M706</t>
  </si>
  <si>
    <t>Aide One to One OTTP</t>
  </si>
  <si>
    <t>M707</t>
  </si>
  <si>
    <t>Group Mentoring, 90 Minutes</t>
  </si>
  <si>
    <t>M708</t>
  </si>
  <si>
    <t>Individual Mentoring Service 90 Minutes</t>
  </si>
  <si>
    <t>M751</t>
  </si>
  <si>
    <t>Respite Out of Home</t>
  </si>
  <si>
    <t>M800</t>
  </si>
  <si>
    <t>Transportation</t>
  </si>
  <si>
    <t>M801</t>
  </si>
  <si>
    <t>Fast Pass, ADULT</t>
  </si>
  <si>
    <t>M802</t>
  </si>
  <si>
    <t>Fast Pass, CHILD</t>
  </si>
  <si>
    <t>M803</t>
  </si>
  <si>
    <t>Fast Pass, DISABLED</t>
  </si>
  <si>
    <t>M804</t>
  </si>
  <si>
    <t>Fast Pass, SENIOR</t>
  </si>
  <si>
    <t>M806</t>
  </si>
  <si>
    <t>Taxi Voucher</t>
  </si>
  <si>
    <t>M808</t>
  </si>
  <si>
    <t>Ambulance Services</t>
  </si>
  <si>
    <t>M811</t>
  </si>
  <si>
    <t>After School Program</t>
  </si>
  <si>
    <t>M812</t>
  </si>
  <si>
    <t>Class, Art</t>
  </si>
  <si>
    <t>M813</t>
  </si>
  <si>
    <t>Class Dance</t>
  </si>
  <si>
    <t>M814</t>
  </si>
  <si>
    <t>Sports Program</t>
  </si>
  <si>
    <t>M815</t>
  </si>
  <si>
    <t>Fitness Program</t>
  </si>
  <si>
    <t>M820</t>
  </si>
  <si>
    <t>Camping</t>
  </si>
  <si>
    <t>M821</t>
  </si>
  <si>
    <t>Summer Camp</t>
  </si>
  <si>
    <t>M823</t>
  </si>
  <si>
    <t>Summer Program</t>
  </si>
  <si>
    <t>M824</t>
  </si>
  <si>
    <t>Other Recreation</t>
  </si>
  <si>
    <t>M831</t>
  </si>
  <si>
    <t>Equipment</t>
  </si>
  <si>
    <t>M832</t>
  </si>
  <si>
    <t>Clothing</t>
  </si>
  <si>
    <t>M9080</t>
  </si>
  <si>
    <t>Behavioral Management Therapy</t>
  </si>
  <si>
    <t>M9085</t>
  </si>
  <si>
    <t>Cognitive Behavioral Therapy</t>
  </si>
  <si>
    <t>M9999</t>
  </si>
  <si>
    <t>Unlisted WRAP Service</t>
  </si>
  <si>
    <t>MATSUPP</t>
  </si>
  <si>
    <t>Materials and Supplies Wrap</t>
  </si>
  <si>
    <t>MNTRSVC</t>
  </si>
  <si>
    <t>Mentor Services</t>
  </si>
  <si>
    <t>RECR</t>
  </si>
  <si>
    <t>RECREATIONAL ACTIVITIES</t>
  </si>
  <si>
    <t>RECRTN</t>
  </si>
  <si>
    <t>Recreation Family Art Music</t>
  </si>
  <si>
    <t>WCFMS</t>
  </si>
  <si>
    <t>Consultation for Managers and Supv</t>
  </si>
  <si>
    <t>M0064</t>
  </si>
  <si>
    <t>BRIEF MEDICATION VISIT</t>
  </si>
  <si>
    <t>T1017P</t>
  </si>
  <si>
    <t>CASE MGMT FOR PLACEMENT WITHIN 30 DAYS</t>
  </si>
  <si>
    <t>96100</t>
  </si>
  <si>
    <t>PSYCH TESTING with INTERPRETATION AND RE</t>
  </si>
  <si>
    <t>96118</t>
  </si>
  <si>
    <t>NEUROPSYCHOLOGICAL TESTING</t>
  </si>
  <si>
    <t>99262</t>
  </si>
  <si>
    <t>Follow up Inpatient Consult</t>
  </si>
  <si>
    <t>99311</t>
  </si>
  <si>
    <t>SNF/B&amp;C/Domic./Rest Home - 15 Minutes</t>
  </si>
  <si>
    <t>99323</t>
  </si>
  <si>
    <t>Domiciliary Rest Home Visit New Pt</t>
  </si>
  <si>
    <t>99331</t>
  </si>
  <si>
    <t>Domiciliary Rest Home Visit Est Pt Low</t>
  </si>
  <si>
    <t>MISS</t>
  </si>
  <si>
    <t>MISSED VISIT CODE</t>
  </si>
  <si>
    <t>H2012IN</t>
  </si>
  <si>
    <t>NON-BILLABLE INTENSIVE DAY TX</t>
  </si>
  <si>
    <t>H2012RN</t>
  </si>
  <si>
    <t>NON-BILLABLE REHAB DAY TX</t>
  </si>
  <si>
    <t>90801</t>
  </si>
  <si>
    <t>PSYCHIATRIC DIAGNOSIS INTERVIEW EXAM</t>
  </si>
  <si>
    <t>90802</t>
  </si>
  <si>
    <t>PSYCH DIAGNOSIS INTEVIEW EXAM W/INTERPRE</t>
  </si>
  <si>
    <t>90804</t>
  </si>
  <si>
    <t>Individual Psychotherapy 20 -44 mins</t>
  </si>
  <si>
    <t>90805</t>
  </si>
  <si>
    <t>INDIVIDUAL PSYCH EVAL &amp; MGMT 20-44 MINS</t>
  </si>
  <si>
    <t>90806</t>
  </si>
  <si>
    <t>INDIVIDUAL PSYCHOTHERAPY 45-74 MINS</t>
  </si>
  <si>
    <t>90807</t>
  </si>
  <si>
    <t>INDIVIDUAL PSYCH EVAL &amp; MGMT 45-74 MINS</t>
  </si>
  <si>
    <t>90808</t>
  </si>
  <si>
    <t>INDIVIDUAL PSYCHOTHERAPY 75+ MINS</t>
  </si>
  <si>
    <t>90809</t>
  </si>
  <si>
    <t>INDIVIDUAL PSYCH EVAL &amp; MGMT 75+ MINS</t>
  </si>
  <si>
    <t>90810</t>
  </si>
  <si>
    <t xml:space="preserve">INDIVIDUAL PSYCHOTHERAPY W/ INTERPRETER </t>
  </si>
  <si>
    <t>90811</t>
  </si>
  <si>
    <t>INDIVIDUAL PSYCH EVAL &amp; MGMT W/ INTERPRE</t>
  </si>
  <si>
    <t>90812</t>
  </si>
  <si>
    <t>INDIV PSYCHOTHERAPY Interactive 45-74 mn</t>
  </si>
  <si>
    <t>90813</t>
  </si>
  <si>
    <t>90814</t>
  </si>
  <si>
    <t>INDIV PSYCHOTHERAPY Interactive 75+min</t>
  </si>
  <si>
    <t>90857</t>
  </si>
  <si>
    <t>GROUP PSYCHOTHERAPY - INTERACTIVE</t>
  </si>
  <si>
    <t>90862</t>
  </si>
  <si>
    <t>Medication Mgmt W/Brief Psychotherapy</t>
  </si>
  <si>
    <t>96116</t>
  </si>
  <si>
    <t>NEUROBEHAVIORAL STATUS EXAM</t>
  </si>
  <si>
    <t>99303</t>
  </si>
  <si>
    <t>Nursing Facility Care</t>
  </si>
  <si>
    <t>99313</t>
  </si>
  <si>
    <t>SNF/B&amp;C/Domic./Rest Home - 35-45 Minutes</t>
  </si>
  <si>
    <t>H2010MN</t>
  </si>
  <si>
    <t>MEDICATION - NOT BILLABLE</t>
  </si>
  <si>
    <t>H2011N</t>
  </si>
  <si>
    <t>CRISIS INTERVENTION - NOT BILLABLE</t>
  </si>
  <si>
    <t>H2015CN</t>
  </si>
  <si>
    <t>COLLATERAL - NOT BILLABLE</t>
  </si>
  <si>
    <t>H2015GN</t>
  </si>
  <si>
    <t>GROUP THERAPY - NOT BILLABLE</t>
  </si>
  <si>
    <t>T1017N</t>
  </si>
  <si>
    <t>CASE MGMT - NOT BILLABLE</t>
  </si>
  <si>
    <r>
      <rPr>
        <b/>
        <sz val="10"/>
        <rFont val="Arial"/>
        <family val="2"/>
      </rPr>
      <t>10 =</t>
    </r>
    <r>
      <rPr>
        <sz val="10"/>
        <rFont val="Arial"/>
        <family val="2"/>
      </rPr>
      <t xml:space="preserve"> Other REPLACE, enter Reason in NOTE</t>
    </r>
  </si>
  <si>
    <r>
      <t xml:space="preserve">4 </t>
    </r>
    <r>
      <rPr>
        <sz val="10"/>
        <rFont val="Arial"/>
        <family val="2"/>
      </rPr>
      <t>= REPLACE (Wrong DOS, Procedure or Service Code or UOS/Time)</t>
    </r>
  </si>
  <si>
    <t>BH7019-OVPR</t>
  </si>
  <si>
    <t>1. Has the Provider billed the services to AP Contracts?</t>
  </si>
  <si>
    <t>If yes, are there any overpayments that need to be recovered?</t>
  </si>
  <si>
    <r>
      <rPr>
        <b/>
        <sz val="9"/>
        <rFont val="Arial"/>
        <family val="2"/>
      </rPr>
      <t>If yes, please fill out the</t>
    </r>
    <r>
      <rPr>
        <b/>
        <i/>
        <sz val="9"/>
        <rFont val="Arial"/>
        <family val="2"/>
      </rPr>
      <t xml:space="preserve"> "BH Overpayment_form" tab </t>
    </r>
    <r>
      <rPr>
        <b/>
        <sz val="9"/>
        <rFont val="Arial"/>
        <family val="2"/>
      </rPr>
      <t>for the overpayments amount</t>
    </r>
  </si>
  <si>
    <r>
      <t xml:space="preserve">E-mail the electronic, password protected file to:  </t>
    </r>
    <r>
      <rPr>
        <b/>
        <u/>
        <sz val="10"/>
        <rFont val="Arial"/>
        <family val="2"/>
      </rPr>
      <t>Alvin.Ho@sfdph.org and Christine.Chan@sfdph.org</t>
    </r>
  </si>
  <si>
    <r>
      <t xml:space="preserve">BHS Clinic /Program staff enters the following </t>
    </r>
    <r>
      <rPr>
        <b/>
        <u/>
        <sz val="12"/>
        <rFont val="Ariel"/>
      </rPr>
      <t xml:space="preserve">required </t>
    </r>
    <r>
      <rPr>
        <b/>
        <sz val="12"/>
        <rFont val="Ariel"/>
      </rPr>
      <t xml:space="preserve">data on the BH7019: </t>
    </r>
  </si>
  <si>
    <r>
      <t xml:space="preserve">Mental Health or Alcohol and Drug Program  - </t>
    </r>
    <r>
      <rPr>
        <sz val="12"/>
        <rFont val="Ariel"/>
      </rPr>
      <t xml:space="preserve">Check the appropriate box.  </t>
    </r>
    <r>
      <rPr>
        <b/>
        <sz val="12"/>
        <rFont val="Ariel"/>
      </rPr>
      <t>Do not mix Mental Health and ADP /SUD services on one form.</t>
    </r>
  </si>
  <si>
    <r>
      <t>Fiscal Year (FY)</t>
    </r>
    <r>
      <rPr>
        <sz val="12"/>
        <rFont val="Ariel"/>
      </rPr>
      <t xml:space="preserve"> - Enter the Fiscal Year corresponding to the Dates of Service being adjusted.  </t>
    </r>
    <r>
      <rPr>
        <b/>
        <sz val="12"/>
        <rFont val="Ariel"/>
      </rPr>
      <t>Complete a separate BH7019 for each Fiscal Year’s services.</t>
    </r>
  </si>
  <si>
    <r>
      <t xml:space="preserve">AVATAR Program Code </t>
    </r>
    <r>
      <rPr>
        <sz val="12"/>
        <rFont val="Ariel"/>
      </rPr>
      <t xml:space="preserve">and </t>
    </r>
    <r>
      <rPr>
        <b/>
        <sz val="12"/>
        <rFont val="Ariel"/>
      </rPr>
      <t xml:space="preserve">Name - </t>
    </r>
    <r>
      <rPr>
        <sz val="12"/>
        <rFont val="Ariel"/>
      </rPr>
      <t>Enter the number and name of your AVATAR Program Code (Reporting Unit).  Complete a separate BH7019 for each Program Code.</t>
    </r>
  </si>
  <si>
    <r>
      <t xml:space="preserve">Question #1 - Has the Provider billed the services to AP Contracts?   </t>
    </r>
    <r>
      <rPr>
        <sz val="12"/>
        <rFont val="Ariel"/>
      </rPr>
      <t>Check "Yes" if Services listed were included in an Invoice to BHS Accounts Payable</t>
    </r>
  </si>
  <si>
    <r>
      <t xml:space="preserve">    Are there any overpayments that need to be recovered?   For listed services billed to AP:  </t>
    </r>
    <r>
      <rPr>
        <sz val="12"/>
        <rFont val="Ariel"/>
      </rPr>
      <t xml:space="preserve">Indicate "No" if services are Replaced or, if Program will exceed its budgeted Units of Service or, if Program is cost reimbursed.  </t>
    </r>
  </si>
  <si>
    <r>
      <t xml:space="preserve">                     </t>
    </r>
    <r>
      <rPr>
        <sz val="12"/>
        <rFont val="Ariel"/>
      </rPr>
      <t xml:space="preserve">Select "Yes" if there are overpaid amounts that need to be recovered and complete the BH Overpayment Form.  </t>
    </r>
  </si>
  <si>
    <r>
      <t xml:space="preserve">Question #2 - Has the Provider received cost settlement from the Cost Reports unit for the services? </t>
    </r>
    <r>
      <rPr>
        <sz val="12"/>
        <rFont val="Ariel"/>
      </rPr>
      <t xml:space="preserve"> Indicate "Yes" if listed services were included in the Provider's Fiscal Year Cost Settlement; otherwise, select "No"</t>
    </r>
  </si>
  <si>
    <r>
      <t xml:space="preserve">Question #3 - Are any of the services related to fraud, waste or abuse? </t>
    </r>
    <r>
      <rPr>
        <sz val="12"/>
        <rFont val="Ariel"/>
      </rPr>
      <t xml:space="preserve">   Indicate "yes" if listed Services were included in an audit finding that meets OIG criteria below; and if so, indicate which one.       </t>
    </r>
  </si>
  <si>
    <r>
      <t xml:space="preserve">Fraud =  </t>
    </r>
    <r>
      <rPr>
        <sz val="12"/>
        <rFont val="Ariel"/>
      </rPr>
      <t>knowingly misrepresenting the truth to obtain unauthorized benefits, or for financial or personal gain.</t>
    </r>
  </si>
  <si>
    <r>
      <t xml:space="preserve">Waste = </t>
    </r>
    <r>
      <rPr>
        <sz val="12"/>
        <rFont val="Ariel"/>
      </rPr>
      <t>practices that are inconsistent with acceptable fiscal, business or medical practices that unnecessarily increased costs</t>
    </r>
  </si>
  <si>
    <r>
      <t>Abuse =</t>
    </r>
    <r>
      <rPr>
        <sz val="12"/>
        <rFont val="Ariel"/>
      </rPr>
      <t xml:space="preserve"> excessive or improper use, or contrary to the natural or legal rules for its use.</t>
    </r>
  </si>
  <si>
    <r>
      <t xml:space="preserve">Legal Entity # and Name - </t>
    </r>
    <r>
      <rPr>
        <sz val="12"/>
        <rFont val="Ariel"/>
      </rPr>
      <t>Enter your five-digit Provider Legal Entity # and Name.</t>
    </r>
  </si>
  <si>
    <r>
      <t xml:space="preserve">Client’s Last Name, First Name, Middle Initial - </t>
    </r>
    <r>
      <rPr>
        <sz val="12"/>
        <rFont val="Ariel"/>
      </rPr>
      <t>Enter the client’s name on the service being adjusted.</t>
    </r>
  </si>
  <si>
    <r>
      <t>Client ID #</t>
    </r>
    <r>
      <rPr>
        <sz val="12"/>
        <rFont val="Ariel"/>
      </rPr>
      <t xml:space="preserve"> - Enter the nine-digit CBHS billing system ID number (BIS number) assigned to the client.</t>
    </r>
  </si>
  <si>
    <r>
      <t>Client Birth Year</t>
    </r>
    <r>
      <rPr>
        <sz val="12"/>
        <rFont val="Ariel"/>
      </rPr>
      <t xml:space="preserve"> - Enter the year portion of client's Date of Birth.</t>
    </r>
  </si>
  <si>
    <r>
      <t xml:space="preserve">AVATAR Episode # - </t>
    </r>
    <r>
      <rPr>
        <sz val="12"/>
        <rFont val="Ariel"/>
      </rPr>
      <t>Enter the number of the AVATAR Episode under which the service can be found.</t>
    </r>
  </si>
  <si>
    <r>
      <t>Original Entry/Date of Service (DOS)</t>
    </r>
    <r>
      <rPr>
        <sz val="12"/>
        <rFont val="Ariel"/>
      </rPr>
      <t xml:space="preserve"> - Enter the date of the service being adjusted, as entered in the BIS.</t>
    </r>
  </si>
  <si>
    <r>
      <t xml:space="preserve">Original Entry/AVATAR Service Code - </t>
    </r>
    <r>
      <rPr>
        <sz val="12"/>
        <rFont val="Ariel"/>
      </rPr>
      <t xml:space="preserve">Enter the AVATAR Service (procedure) code of the service being adjusted.  </t>
    </r>
  </si>
  <si>
    <r>
      <t>Original Entry/Place of Service (POS) Code -</t>
    </r>
    <r>
      <rPr>
        <sz val="12"/>
        <rFont val="Ariel"/>
      </rPr>
      <t xml:space="preserve"> Enter the one- or two-digit Place of Service (Location) code of the service being adjusted.  </t>
    </r>
  </si>
  <si>
    <r>
      <t>Original Entry/Units of Service (UOS) / Duration -</t>
    </r>
    <r>
      <rPr>
        <sz val="12"/>
        <rFont val="Ariel"/>
      </rPr>
      <t xml:space="preserve"> Enter the units of service and/or time duration for the service being adjusted.</t>
    </r>
  </si>
  <si>
    <r>
      <t xml:space="preserve">For Outpatient services:  </t>
    </r>
    <r>
      <rPr>
        <i/>
        <sz val="12"/>
        <rFont val="Ariel"/>
      </rPr>
      <t xml:space="preserve">enter the units in </t>
    </r>
    <r>
      <rPr>
        <b/>
        <i/>
        <sz val="12"/>
        <rFont val="Ariel"/>
      </rPr>
      <t>Staff Minutes.</t>
    </r>
  </si>
  <si>
    <r>
      <t xml:space="preserve">For Residential and Inpatient services: </t>
    </r>
    <r>
      <rPr>
        <i/>
        <sz val="12"/>
        <rFont val="Ariel"/>
      </rPr>
      <t xml:space="preserve"> enter units in </t>
    </r>
    <r>
      <rPr>
        <b/>
        <i/>
        <sz val="12"/>
        <rFont val="Ariel"/>
      </rPr>
      <t>Client Days (one day = one Unit of Service).</t>
    </r>
  </si>
  <si>
    <r>
      <t xml:space="preserve">For SUD MAT/ NTP:  </t>
    </r>
    <r>
      <rPr>
        <i/>
        <sz val="12"/>
        <rFont val="Ariel"/>
      </rPr>
      <t xml:space="preserve">enter units in </t>
    </r>
    <r>
      <rPr>
        <b/>
        <i/>
        <sz val="12"/>
        <rFont val="Ariel"/>
      </rPr>
      <t>Client Days</t>
    </r>
    <r>
      <rPr>
        <i/>
        <sz val="12"/>
        <rFont val="Ariel"/>
      </rPr>
      <t xml:space="preserve"> for </t>
    </r>
    <r>
      <rPr>
        <b/>
        <i/>
        <sz val="12"/>
        <rFont val="Ariel"/>
      </rPr>
      <t xml:space="preserve">Dosing; </t>
    </r>
    <r>
      <rPr>
        <i/>
        <sz val="12"/>
        <rFont val="Ariel"/>
      </rPr>
      <t>enter units in</t>
    </r>
    <r>
      <rPr>
        <b/>
        <i/>
        <sz val="12"/>
        <rFont val="Ariel"/>
      </rPr>
      <t xml:space="preserve"> Staff Minutes </t>
    </r>
    <r>
      <rPr>
        <i/>
        <sz val="12"/>
        <rFont val="Ariel"/>
      </rPr>
      <t xml:space="preserve">for </t>
    </r>
    <r>
      <rPr>
        <b/>
        <i/>
        <sz val="12"/>
        <rFont val="Ariel"/>
      </rPr>
      <t>Counseling</t>
    </r>
  </si>
  <si>
    <r>
      <t xml:space="preserve">For MH Crisis Stabilization: </t>
    </r>
    <r>
      <rPr>
        <i/>
        <sz val="12"/>
        <rFont val="Ariel"/>
      </rPr>
      <t xml:space="preserve"> enter units in </t>
    </r>
    <r>
      <rPr>
        <b/>
        <i/>
        <sz val="12"/>
        <rFont val="Ariel"/>
      </rPr>
      <t>Client Hours.</t>
    </r>
  </si>
  <si>
    <r>
      <t xml:space="preserve">Original Entry/Service Cost - </t>
    </r>
    <r>
      <rPr>
        <sz val="12"/>
        <rFont val="Ariel"/>
      </rPr>
      <t xml:space="preserve">Enter the Service Cost Amount as recorded in the BHS Avatar system for the service being adjusted. </t>
    </r>
  </si>
  <si>
    <r>
      <t>Replacement Entry/Date of Service</t>
    </r>
    <r>
      <rPr>
        <sz val="12"/>
        <rFont val="Ariel"/>
      </rPr>
      <t xml:space="preserve"> - Enter the correct date of the service being adjusted.</t>
    </r>
  </si>
  <si>
    <r>
      <t>Replacement Entry/AVATAR Service Code -</t>
    </r>
    <r>
      <rPr>
        <sz val="12"/>
        <rFont val="Ariel"/>
      </rPr>
      <t xml:space="preserve"> Enter the correct AVATAR Service (procedure) code of the service provided.</t>
    </r>
  </si>
  <si>
    <r>
      <t>Replacement Entry/Place of Service (POS) Code -</t>
    </r>
    <r>
      <rPr>
        <sz val="12"/>
        <rFont val="Ariel"/>
      </rPr>
      <t xml:space="preserve"> Enter the correct one- or two-digit Place of Service (Location) code of the service being adjusted.  </t>
    </r>
  </si>
  <si>
    <r>
      <t xml:space="preserve">Replacement Entry/Units of Service (UOS) / Duration - </t>
    </r>
    <r>
      <rPr>
        <sz val="12"/>
        <rFont val="Ariel"/>
      </rPr>
      <t>Enter the correct units of service and/or time duration for the service provided.</t>
    </r>
  </si>
  <si>
    <r>
      <t xml:space="preserve">Replacement Entry/AVATAR Claim # </t>
    </r>
    <r>
      <rPr>
        <sz val="12"/>
        <rFont val="Ariel"/>
      </rPr>
      <t xml:space="preserve">- If applicable, this is the unique number assigned to a service by the AVATAR system when the service is billed and a claim is generated. It can be </t>
    </r>
  </si>
  <si>
    <r>
      <t xml:space="preserve">     found on the Client Ledger.  If there is </t>
    </r>
    <r>
      <rPr>
        <u/>
        <sz val="12"/>
        <rFont val="Ariel"/>
      </rPr>
      <t>no</t>
    </r>
    <r>
      <rPr>
        <sz val="12"/>
        <rFont val="Ariel"/>
      </rPr>
      <t xml:space="preserve"> Claim Number then submit a </t>
    </r>
    <r>
      <rPr>
        <b/>
        <sz val="12"/>
        <rFont val="Ariel"/>
      </rPr>
      <t>Service Deletion Request</t>
    </r>
    <r>
      <rPr>
        <sz val="12"/>
        <rFont val="Ariel"/>
      </rPr>
      <t xml:space="preserve"> to the AVATAR Help desk.</t>
    </r>
  </si>
  <si>
    <r>
      <t xml:space="preserve">PCCN # - </t>
    </r>
    <r>
      <rPr>
        <sz val="12"/>
        <rFont val="Ariel"/>
      </rPr>
      <t xml:space="preserve">If applicable, the unique number assigned by DHCS to the claimed service, as found on the EOB.  Billing fills in for Replacement entries. </t>
    </r>
  </si>
  <si>
    <r>
      <t>Reason Code -</t>
    </r>
    <r>
      <rPr>
        <sz val="12"/>
        <rFont val="Ariel"/>
      </rPr>
      <t xml:space="preserve"> Select the Reason Code for the adjustment  </t>
    </r>
  </si>
  <si>
    <r>
      <rPr>
        <b/>
        <sz val="12"/>
        <rFont val="Ariel"/>
      </rPr>
      <t>Note:</t>
    </r>
    <r>
      <rPr>
        <sz val="12"/>
        <rFont val="Ariel"/>
      </rPr>
      <t xml:space="preserve">   If 'Replacement Entry' is ADM99 (Administrative Note) or ADM00 (No Show), the Provider is responsible for entering this in Avatar using original date of service for credit towards </t>
    </r>
  </si>
  <si>
    <r>
      <t xml:space="preserve">TOTAL LINE (Formula driven) </t>
    </r>
    <r>
      <rPr>
        <sz val="12"/>
        <rFont val="Ariel"/>
      </rPr>
      <t>- This is the sum total of the Original and Replacement Entry fields for Service Cost and UOS/Duration.</t>
    </r>
  </si>
  <si>
    <r>
      <t xml:space="preserve">TOTAL WITHOUT DELETED LINES - </t>
    </r>
    <r>
      <rPr>
        <sz val="12"/>
        <rFont val="Ariel"/>
      </rPr>
      <t>Lines that have been crossed out are subtracted from the TOTAL LINE.  If populated, this total is the actual adjustment to the Service Cost and UOS/Duration.</t>
    </r>
  </si>
  <si>
    <r>
      <t>Prepared By, Date, and Phone number</t>
    </r>
    <r>
      <rPr>
        <sz val="12"/>
        <rFont val="Ariel"/>
      </rPr>
      <t xml:space="preserve"> - Print the name of the person who completed the form.  Fill-in the Date prepared.  Provide the telephone number in case </t>
    </r>
  </si>
  <si>
    <r>
      <t>Program Approval</t>
    </r>
    <r>
      <rPr>
        <sz val="12"/>
        <rFont val="Ariel"/>
      </rPr>
      <t xml:space="preserve"> </t>
    </r>
    <r>
      <rPr>
        <b/>
        <sz val="12"/>
        <rFont val="Ariel"/>
      </rPr>
      <t>and Date</t>
    </r>
    <r>
      <rPr>
        <sz val="12"/>
        <rFont val="Ariel"/>
      </rPr>
      <t xml:space="preserve"> - Provider or Program Representative’s signature approving all entries on the adjustment form. Unsigned forms will be returned.</t>
    </r>
  </si>
  <si>
    <r>
      <t>Print Name and Date</t>
    </r>
    <r>
      <rPr>
        <sz val="12"/>
        <rFont val="Ariel"/>
      </rPr>
      <t xml:space="preserve"> -  Print the name of the Program Representative and enter Date signed.</t>
    </r>
  </si>
  <si>
    <r>
      <t>File</t>
    </r>
    <r>
      <rPr>
        <sz val="12"/>
        <rFont val="Ariel"/>
      </rPr>
      <t xml:space="preserve"> </t>
    </r>
    <r>
      <rPr>
        <b/>
        <sz val="12"/>
        <rFont val="Ariel"/>
      </rPr>
      <t>Name</t>
    </r>
    <r>
      <rPr>
        <sz val="12"/>
        <rFont val="Ariel"/>
      </rPr>
      <t xml:space="preserve"> - All electronic BH7019 forms must have a unique file name assigned to them. The file name should appear as follows:  BH7019_AVATAR Program Code_Fiscal Year_</t>
    </r>
  </si>
  <si>
    <r>
      <t xml:space="preserve">     differentiate it from other files you are submitting for the same Program on the same day. </t>
    </r>
    <r>
      <rPr>
        <u/>
        <sz val="12"/>
        <rFont val="Ariel"/>
      </rPr>
      <t>The BH7019 file template is set up to automatically include the file name in the</t>
    </r>
  </si>
  <si>
    <r>
      <t xml:space="preserve">     </t>
    </r>
    <r>
      <rPr>
        <u/>
        <sz val="12"/>
        <rFont val="Ariel"/>
      </rPr>
      <t>form’s footer section.  Please confirm the file name actually appears on the paper printout document before sending the file and form.</t>
    </r>
  </si>
  <si>
    <r>
      <t xml:space="preserve">BH7019s contain </t>
    </r>
    <r>
      <rPr>
        <u/>
        <sz val="12"/>
        <rFont val="Ariel"/>
      </rPr>
      <t>Protected Health Information</t>
    </r>
    <r>
      <rPr>
        <b/>
        <sz val="12"/>
        <rFont val="Ariel"/>
      </rPr>
      <t>.</t>
    </r>
    <r>
      <rPr>
        <sz val="12"/>
        <rFont val="Ariel"/>
      </rPr>
      <t xml:space="preserve"> W&amp;I Code, HIPAA Privacy &amp; Security requirements apply.  Password protect the electronic file before sending.</t>
    </r>
  </si>
  <si>
    <r>
      <t xml:space="preserve">Keep a record of all BH7019 forms and electronic files submitted to CBHS for </t>
    </r>
    <r>
      <rPr>
        <u/>
        <sz val="12"/>
        <rFont val="Ariel"/>
      </rPr>
      <t>Seven years from the end of the Fiscal Year</t>
    </r>
    <r>
      <rPr>
        <sz val="12"/>
        <rFont val="Ariel"/>
      </rPr>
      <t xml:space="preserve"> since they are subject to audit within this period.</t>
    </r>
  </si>
  <si>
    <t>BH7019 – Billed Services Corrections Form</t>
  </si>
  <si>
    <t>Double click on the “Client Ledger” report option</t>
  </si>
  <si>
    <r>
      <rPr>
        <sz val="7"/>
        <color theme="1"/>
        <rFont val="Times New Roman"/>
        <family val="1"/>
      </rPr>
      <t xml:space="preserve"> </t>
    </r>
    <r>
      <rPr>
        <sz val="12"/>
        <color theme="1"/>
        <rFont val="Arial"/>
        <family val="2"/>
      </rPr>
      <t xml:space="preserve">Review the Service status on the report.   If you see “UNBILL” or “OPEN” under the </t>
    </r>
    <r>
      <rPr>
        <b/>
        <sz val="12"/>
        <color theme="1"/>
        <rFont val="Arial"/>
        <family val="2"/>
      </rPr>
      <t>Claim Number</t>
    </r>
    <r>
      <rPr>
        <sz val="12"/>
        <color theme="1"/>
        <rFont val="Arial"/>
        <family val="2"/>
      </rPr>
      <t xml:space="preserve"> field in the report for services in the </t>
    </r>
    <r>
      <rPr>
        <u/>
        <sz val="12"/>
        <color theme="1"/>
        <rFont val="Arial"/>
        <family val="2"/>
      </rPr>
      <t>current</t>
    </r>
    <r>
      <rPr>
        <sz val="12"/>
        <color theme="1"/>
        <rFont val="Arial"/>
        <family val="2"/>
      </rPr>
      <t xml:space="preserve"> FY period, this means the service can be “Edited” or “Deleted”.</t>
    </r>
  </si>
  <si>
    <t>If applicable, the BH7019 Invoice form will include Contract Provider overpayment recovery amounts, self-reported by the Provider on the Overpayment form. That amount will be deducted by the BHS Fiscal - Accounts Payable unit from provider's next payment.</t>
  </si>
  <si>
    <r>
      <t xml:space="preserve">Providers will not need to adjust their monthly Invoices to BHS for BH7019 service adjustments.  </t>
    </r>
    <r>
      <rPr>
        <sz val="12"/>
        <color theme="1"/>
        <rFont val="Arial"/>
        <family val="2"/>
      </rPr>
      <t xml:space="preserve"> Providers should retain processed BH7019 files for their records.  The Billing Dept also retains all BH7019 forms submitted for the past 7 years. At the end of each Fiscal Year period, DPH Fiscal reconciles Service Units in Avatar and completes the cost report settlement process with BHS Providers.  </t>
    </r>
    <r>
      <rPr>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</si>
</sst>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1" formatCode="_(* #,##0_);_(* \(#,##0\);_(* &quot;-&quot;_);_(@_)"/>
    <numFmt numFmtId="44" formatCode="_(&quot;$&quot;* #,##0.00_);_(&quot;$&quot;* \(#,##0.00\);_(&quot;$&quot;* &quot;-&quot;??_);_(@_)"/>
    <numFmt numFmtId="43" formatCode="_(* #,##0.00_);_(* \(#,##0.00\);_(* &quot;-&quot;??_);_(@_)"/>
    <numFmt numFmtId="164" formatCode="mm/dd/yy"/>
    <numFmt numFmtId="165" formatCode="m/d/yy;@"/>
    <numFmt numFmtId="166" formatCode="mmmm\ d\,\ yyyy"/>
    <numFmt numFmtId="167" formatCode="_(* #,##0_);_(* \(#,##0\);_(* &quot;-&quot;??_);_(@_)"/>
    <numFmt numFmtId="168" formatCode="#,##0.000"/>
    <numFmt numFmtId="169" formatCode="mm/dd/yyyy"/>
    <numFmt numFmtId="170" formatCode="[&lt;=9999999]###\-####;\(###\)\ ###\-####"/>
  </numFmts>
  <fonts count="61">
    <font>
      <sz val="11"/>
      <color theme="1"/>
      <name val="Calibri"/>
      <family val="2"/>
      <scheme val="minor"/>
    </font>
    <font>
      <sz val="10"/>
      <name val="Arial"/>
      <family val="2"/>
    </font>
    <font>
      <sz val="9"/>
      <name val="Arial"/>
      <family val="2"/>
    </font>
    <font>
      <sz val="8"/>
      <name val="Arial"/>
      <family val="2"/>
    </font>
    <font>
      <b/>
      <u/>
      <sz val="10"/>
      <name val="Arial"/>
      <family val="2"/>
    </font>
    <font>
      <b/>
      <sz val="10"/>
      <name val="Arial"/>
      <family val="2"/>
    </font>
    <font>
      <sz val="12"/>
      <name val="Arial"/>
      <family val="2"/>
    </font>
    <font>
      <b/>
      <sz val="11"/>
      <name val="Arial"/>
      <family val="2"/>
    </font>
    <font>
      <sz val="11"/>
      <name val="Arial"/>
      <family val="2"/>
    </font>
    <font>
      <b/>
      <sz val="10"/>
      <color indexed="9"/>
      <name val="Arial"/>
      <family val="2"/>
    </font>
    <font>
      <b/>
      <sz val="10"/>
      <color rgb="FFFF0000"/>
      <name val="ARIAL"/>
      <family val="2"/>
    </font>
    <font>
      <sz val="8"/>
      <name val="Calibri"/>
      <family val="2"/>
      <scheme val="minor"/>
    </font>
    <font>
      <sz val="10"/>
      <name val="MS Sans Serif"/>
      <family val="2"/>
    </font>
    <font>
      <b/>
      <sz val="16"/>
      <name val="Arial"/>
      <family val="2"/>
    </font>
    <font>
      <b/>
      <sz val="14"/>
      <name val="Arial"/>
      <family val="2"/>
    </font>
    <font>
      <u/>
      <sz val="11"/>
      <name val="Arial"/>
      <family val="2"/>
    </font>
    <font>
      <sz val="11"/>
      <color theme="1"/>
      <name val="Calibri"/>
      <family val="2"/>
      <scheme val="minor"/>
    </font>
    <font>
      <sz val="10"/>
      <color rgb="FF000000"/>
      <name val="Arial"/>
      <family val="2"/>
    </font>
    <font>
      <sz val="9"/>
      <color indexed="81"/>
      <name val="Tahoma"/>
      <family val="2"/>
    </font>
    <font>
      <b/>
      <sz val="9"/>
      <color indexed="81"/>
      <name val="Tahoma"/>
      <family val="2"/>
    </font>
    <font>
      <b/>
      <sz val="11"/>
      <color theme="1"/>
      <name val="Calibri"/>
      <family val="2"/>
      <scheme val="minor"/>
    </font>
    <font>
      <sz val="8"/>
      <color theme="1"/>
      <name val="Calibri"/>
      <family val="2"/>
      <scheme val="minor"/>
    </font>
    <font>
      <sz val="12"/>
      <color theme="1"/>
      <name val="Calibri"/>
      <family val="2"/>
      <scheme val="minor"/>
    </font>
    <font>
      <b/>
      <sz val="9"/>
      <name val="Arial"/>
      <family val="2"/>
    </font>
    <font>
      <u/>
      <sz val="11"/>
      <color theme="10"/>
      <name val="Calibri"/>
      <family val="2"/>
      <scheme val="minor"/>
    </font>
    <font>
      <sz val="8"/>
      <color rgb="FF000000"/>
      <name val="Tahoma"/>
      <family val="2"/>
    </font>
    <font>
      <b/>
      <sz val="10"/>
      <color theme="1"/>
      <name val="Arial"/>
      <family val="2"/>
    </font>
    <font>
      <sz val="12"/>
      <color theme="1"/>
      <name val="Arial"/>
      <family val="2"/>
    </font>
    <font>
      <u/>
      <sz val="12"/>
      <color theme="1"/>
      <name val="Arial"/>
      <family val="2"/>
    </font>
    <font>
      <vertAlign val="superscript"/>
      <sz val="12"/>
      <color theme="1"/>
      <name val="Arial"/>
      <family val="2"/>
    </font>
    <font>
      <b/>
      <sz val="12"/>
      <color theme="1"/>
      <name val="Arial"/>
      <family val="2"/>
    </font>
    <font>
      <b/>
      <i/>
      <sz val="12"/>
      <color theme="1"/>
      <name val="Arial"/>
      <family val="2"/>
    </font>
    <font>
      <sz val="12"/>
      <color theme="1"/>
      <name val="Times New Roman"/>
      <family val="1"/>
    </font>
    <font>
      <sz val="7"/>
      <color theme="1"/>
      <name val="Times New Roman"/>
      <family val="1"/>
    </font>
    <font>
      <sz val="11"/>
      <color theme="1"/>
      <name val="Arial"/>
      <family val="2"/>
    </font>
    <font>
      <u/>
      <sz val="11"/>
      <color theme="1"/>
      <name val="Arial"/>
      <family val="2"/>
    </font>
    <font>
      <sz val="10"/>
      <color theme="1"/>
      <name val="Arial"/>
      <family val="2"/>
    </font>
    <font>
      <sz val="10"/>
      <color indexed="8"/>
      <name val="Gill Sans MT"/>
      <family val="2"/>
    </font>
    <font>
      <sz val="14"/>
      <color indexed="8"/>
      <name val="Arial"/>
      <family val="2"/>
    </font>
    <font>
      <sz val="12"/>
      <color indexed="8"/>
      <name val="Arial"/>
      <family val="2"/>
    </font>
    <font>
      <sz val="12"/>
      <color indexed="8"/>
      <name val="Gill Sans MT"/>
      <family val="2"/>
    </font>
    <font>
      <u/>
      <sz val="12"/>
      <color indexed="8"/>
      <name val="Arial"/>
      <family val="2"/>
    </font>
    <font>
      <b/>
      <u/>
      <sz val="12"/>
      <color indexed="8"/>
      <name val="Arial"/>
      <family val="2"/>
    </font>
    <font>
      <b/>
      <u/>
      <sz val="12"/>
      <color indexed="8"/>
      <name val="Gill Sans MT"/>
      <family val="2"/>
    </font>
    <font>
      <b/>
      <u/>
      <sz val="12"/>
      <color theme="1"/>
      <name val="Calibri"/>
      <family val="2"/>
      <scheme val="minor"/>
    </font>
    <font>
      <sz val="36"/>
      <color indexed="8"/>
      <name val="Arial"/>
      <family val="2"/>
    </font>
    <font>
      <sz val="9"/>
      <color indexed="8"/>
      <name val="Arial"/>
      <family val="2"/>
    </font>
    <font>
      <b/>
      <sz val="9"/>
      <color rgb="FF000000"/>
      <name val="Arial"/>
      <family val="2"/>
    </font>
    <font>
      <sz val="8"/>
      <color indexed="8"/>
      <name val="Arial"/>
      <family val="2"/>
    </font>
    <font>
      <sz val="11"/>
      <color indexed="8"/>
      <name val="Arial"/>
      <family val="2"/>
    </font>
    <font>
      <sz val="10"/>
      <color rgb="FFFF0000"/>
      <name val="Arial"/>
      <family val="2"/>
    </font>
    <font>
      <b/>
      <i/>
      <sz val="9"/>
      <name val="Arial"/>
      <family val="2"/>
    </font>
    <font>
      <b/>
      <sz val="12"/>
      <name val="Ariel"/>
    </font>
    <font>
      <b/>
      <u/>
      <sz val="12"/>
      <name val="Ariel"/>
    </font>
    <font>
      <sz val="12"/>
      <name val="Ariel"/>
    </font>
    <font>
      <b/>
      <i/>
      <sz val="12"/>
      <name val="Ariel"/>
    </font>
    <font>
      <i/>
      <sz val="12"/>
      <name val="Ariel"/>
    </font>
    <font>
      <u/>
      <sz val="12"/>
      <name val="Ariel"/>
    </font>
    <font>
      <sz val="14"/>
      <color theme="1"/>
      <name val="Arial"/>
      <family val="2"/>
    </font>
    <font>
      <sz val="14"/>
      <name val="Arial"/>
      <family val="2"/>
    </font>
    <font>
      <sz val="12"/>
      <color theme="1"/>
      <name val="Arial"/>
      <family val="1"/>
    </font>
  </fonts>
  <fills count="12">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6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9" tint="0.79995117038483843"/>
        <bgColor indexed="64"/>
      </patternFill>
    </fill>
    <fill>
      <patternFill patternType="solid">
        <fgColor theme="2"/>
        <bgColor indexed="64"/>
      </patternFill>
    </fill>
    <fill>
      <patternFill patternType="solid">
        <fgColor indexed="9"/>
        <bgColor indexed="64"/>
      </patternFill>
    </fill>
    <fill>
      <patternFill patternType="solid">
        <fgColor theme="8" tint="0.59999389629810485"/>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hair">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style="thin">
        <color indexed="64"/>
      </bottom>
      <diagonal/>
    </border>
  </borders>
  <cellStyleXfs count="9">
    <xf numFmtId="0" fontId="0" fillId="0" borderId="0"/>
    <xf numFmtId="0" fontId="1" fillId="0" borderId="0"/>
    <xf numFmtId="0" fontId="12" fillId="0" borderId="0"/>
    <xf numFmtId="40"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3" fontId="16" fillId="0" borderId="0" applyFont="0" applyFill="0" applyBorder="0" applyAlignment="0" applyProtection="0"/>
    <xf numFmtId="0" fontId="17" fillId="0" borderId="0"/>
    <xf numFmtId="0" fontId="24" fillId="0" borderId="0" applyNumberFormat="0" applyFill="0" applyBorder="0" applyAlignment="0" applyProtection="0"/>
  </cellStyleXfs>
  <cellXfs count="386">
    <xf numFmtId="0" fontId="0" fillId="0" borderId="0" xfId="0"/>
    <xf numFmtId="4" fontId="1" fillId="2" borderId="0" xfId="2" applyNumberFormat="1" applyFont="1" applyFill="1" applyAlignment="1">
      <alignment vertical="center"/>
    </xf>
    <xf numFmtId="0" fontId="1" fillId="0" borderId="0" xfId="2" applyFont="1" applyAlignment="1">
      <alignment vertical="center"/>
    </xf>
    <xf numFmtId="41" fontId="1" fillId="0" borderId="0" xfId="3" applyNumberFormat="1" applyFont="1" applyFill="1" applyBorder="1" applyAlignment="1" applyProtection="1">
      <alignment horizontal="center" vertical="center"/>
    </xf>
    <xf numFmtId="9" fontId="1" fillId="0" borderId="0" xfId="4" applyFont="1" applyFill="1" applyBorder="1" applyAlignment="1" applyProtection="1">
      <alignment vertical="center"/>
    </xf>
    <xf numFmtId="0" fontId="8" fillId="0" borderId="0" xfId="2" applyFont="1" applyAlignment="1">
      <alignment vertical="center"/>
    </xf>
    <xf numFmtId="0" fontId="8" fillId="0" borderId="0" xfId="2" applyFont="1" applyAlignment="1">
      <alignment horizontal="left" vertical="center"/>
    </xf>
    <xf numFmtId="0" fontId="7" fillId="0" borderId="0" xfId="2" applyFont="1" applyAlignment="1">
      <alignment vertical="center"/>
    </xf>
    <xf numFmtId="4" fontId="1" fillId="2" borderId="0" xfId="2" applyNumberFormat="1" applyFont="1" applyFill="1"/>
    <xf numFmtId="4" fontId="7" fillId="2" borderId="0" xfId="2" applyNumberFormat="1" applyFont="1" applyFill="1"/>
    <xf numFmtId="4" fontId="8" fillId="2" borderId="0" xfId="2" applyNumberFormat="1" applyFont="1" applyFill="1"/>
    <xf numFmtId="44" fontId="8" fillId="0" borderId="0" xfId="5" applyFont="1" applyBorder="1" applyProtection="1"/>
    <xf numFmtId="168" fontId="8" fillId="0" borderId="0" xfId="3" applyNumberFormat="1" applyFont="1" applyBorder="1" applyProtection="1"/>
    <xf numFmtId="0" fontId="1" fillId="2" borderId="0" xfId="2" applyFont="1" applyFill="1"/>
    <xf numFmtId="0" fontId="0" fillId="0" borderId="0" xfId="0" applyProtection="1">
      <protection locked="0"/>
    </xf>
    <xf numFmtId="49" fontId="2" fillId="0" borderId="9" xfId="0" applyNumberFormat="1" applyFont="1" applyBorder="1" applyProtection="1">
      <protection locked="0"/>
    </xf>
    <xf numFmtId="49" fontId="2" fillId="0" borderId="9" xfId="0" applyNumberFormat="1" applyFont="1" applyBorder="1" applyAlignment="1" applyProtection="1">
      <alignment horizontal="center"/>
      <protection locked="0"/>
    </xf>
    <xf numFmtId="165" fontId="2" fillId="0" borderId="9" xfId="0" applyNumberFormat="1" applyFont="1" applyBorder="1" applyProtection="1">
      <protection locked="0"/>
    </xf>
    <xf numFmtId="0" fontId="2" fillId="5" borderId="9" xfId="0" applyFont="1" applyFill="1" applyBorder="1" applyAlignment="1" applyProtection="1">
      <alignment horizontal="center"/>
      <protection locked="0"/>
    </xf>
    <xf numFmtId="37" fontId="2" fillId="0" borderId="9" xfId="0" applyNumberFormat="1" applyFont="1" applyBorder="1" applyProtection="1">
      <protection locked="0"/>
    </xf>
    <xf numFmtId="39" fontId="2" fillId="0" borderId="9" xfId="0" applyNumberFormat="1" applyFont="1" applyBorder="1" applyProtection="1">
      <protection locked="0"/>
    </xf>
    <xf numFmtId="49" fontId="2" fillId="5" borderId="9" xfId="0" applyNumberFormat="1" applyFont="1" applyFill="1" applyBorder="1" applyAlignment="1" applyProtection="1">
      <alignment horizontal="center"/>
      <protection locked="0"/>
    </xf>
    <xf numFmtId="1" fontId="2" fillId="0" borderId="9" xfId="0" applyNumberFormat="1" applyFont="1" applyBorder="1" applyAlignment="1" applyProtection="1">
      <alignment horizontal="center"/>
      <protection locked="0"/>
    </xf>
    <xf numFmtId="49" fontId="2" fillId="0" borderId="9" xfId="0" applyNumberFormat="1" applyFont="1" applyBorder="1" applyAlignment="1" applyProtection="1">
      <alignment horizontal="center" wrapText="1"/>
      <protection locked="0"/>
    </xf>
    <xf numFmtId="49" fontId="2" fillId="0" borderId="6" xfId="0" applyNumberFormat="1" applyFont="1" applyBorder="1" applyProtection="1">
      <protection locked="0"/>
    </xf>
    <xf numFmtId="1" fontId="2" fillId="0" borderId="9" xfId="0" applyNumberFormat="1" applyFont="1" applyBorder="1" applyProtection="1">
      <protection locked="0"/>
    </xf>
    <xf numFmtId="37" fontId="2" fillId="0" borderId="22" xfId="0" applyNumberFormat="1" applyFont="1" applyBorder="1" applyProtection="1">
      <protection locked="0"/>
    </xf>
    <xf numFmtId="39" fontId="2" fillId="0" borderId="22" xfId="0" applyNumberFormat="1" applyFont="1" applyBorder="1" applyProtection="1">
      <protection locked="0"/>
    </xf>
    <xf numFmtId="164" fontId="0" fillId="0" borderId="12" xfId="0" applyNumberFormat="1" applyBorder="1" applyAlignment="1" applyProtection="1">
      <alignment horizontal="right"/>
      <protection locked="0"/>
    </xf>
    <xf numFmtId="164" fontId="0" fillId="0" borderId="12" xfId="0" applyNumberFormat="1" applyBorder="1" applyAlignment="1" applyProtection="1">
      <alignment horizontal="center"/>
      <protection locked="0"/>
    </xf>
    <xf numFmtId="0" fontId="21" fillId="0" borderId="18" xfId="0" applyFont="1" applyBorder="1" applyAlignment="1" applyProtection="1">
      <alignment horizontal="center"/>
      <protection locked="0"/>
    </xf>
    <xf numFmtId="49" fontId="2" fillId="0" borderId="9" xfId="0" applyNumberFormat="1" applyFont="1" applyBorder="1" applyAlignment="1" applyProtection="1">
      <alignment horizontal="left"/>
      <protection locked="0"/>
    </xf>
    <xf numFmtId="167" fontId="2" fillId="0" borderId="9" xfId="6" applyNumberFormat="1" applyFont="1" applyBorder="1" applyAlignment="1" applyProtection="1">
      <alignment horizontal="center" wrapText="1"/>
      <protection locked="0"/>
    </xf>
    <xf numFmtId="43" fontId="2" fillId="0" borderId="9" xfId="6"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167" fontId="8" fillId="0" borderId="0" xfId="3" applyNumberFormat="1" applyFont="1" applyBorder="1" applyAlignment="1" applyProtection="1">
      <alignment horizontal="center"/>
    </xf>
    <xf numFmtId="44" fontId="8" fillId="0" borderId="0" xfId="5" applyFont="1" applyBorder="1" applyAlignment="1" applyProtection="1">
      <alignment horizontal="center"/>
    </xf>
    <xf numFmtId="168" fontId="8" fillId="0" borderId="0" xfId="3" applyNumberFormat="1" applyFont="1" applyBorder="1" applyAlignment="1" applyProtection="1">
      <alignment horizontal="center"/>
    </xf>
    <xf numFmtId="10" fontId="8" fillId="0" borderId="0" xfId="4" applyNumberFormat="1" applyFont="1" applyBorder="1" applyAlignment="1" applyProtection="1">
      <alignment horizontal="center"/>
    </xf>
    <xf numFmtId="0" fontId="7" fillId="0" borderId="0" xfId="3" applyNumberFormat="1" applyFont="1" applyFill="1" applyBorder="1" applyAlignment="1" applyProtection="1">
      <alignment vertical="center"/>
    </xf>
    <xf numFmtId="49" fontId="7" fillId="0" borderId="12" xfId="0" applyNumberFormat="1" applyFont="1" applyBorder="1" applyAlignment="1" applyProtection="1">
      <alignment horizontal="center"/>
      <protection locked="0"/>
    </xf>
    <xf numFmtId="0" fontId="8" fillId="0" borderId="0" xfId="2" applyFont="1" applyAlignment="1">
      <alignment horizontal="right"/>
    </xf>
    <xf numFmtId="0" fontId="8" fillId="0" borderId="5" xfId="2" applyFont="1" applyBorder="1" applyAlignment="1">
      <alignment horizontal="left" vertical="center"/>
    </xf>
    <xf numFmtId="0" fontId="8" fillId="0" borderId="0" xfId="2" applyFont="1" applyAlignment="1">
      <alignment horizontal="left" vertical="center" indent="1"/>
    </xf>
    <xf numFmtId="165" fontId="2" fillId="0" borderId="9" xfId="0" applyNumberFormat="1" applyFont="1" applyBorder="1" applyAlignment="1" applyProtection="1">
      <alignment horizontal="center"/>
      <protection locked="0"/>
    </xf>
    <xf numFmtId="167" fontId="1" fillId="0" borderId="0" xfId="6" applyNumberFormat="1" applyFont="1" applyBorder="1" applyProtection="1"/>
    <xf numFmtId="0" fontId="20" fillId="8" borderId="37" xfId="0" applyFont="1" applyFill="1" applyBorder="1" applyAlignment="1" applyProtection="1">
      <alignment horizontal="center"/>
      <protection locked="0"/>
    </xf>
    <xf numFmtId="49" fontId="7" fillId="0" borderId="0" xfId="0" applyNumberFormat="1" applyFont="1" applyAlignment="1">
      <alignment horizontal="left"/>
    </xf>
    <xf numFmtId="49" fontId="8" fillId="0" borderId="0" xfId="0" applyNumberFormat="1" applyFont="1"/>
    <xf numFmtId="49" fontId="7" fillId="0" borderId="0" xfId="0" applyNumberFormat="1" applyFont="1" applyAlignment="1">
      <alignment horizontal="right"/>
    </xf>
    <xf numFmtId="164" fontId="5" fillId="0" borderId="0" xfId="0" applyNumberFormat="1" applyFont="1" applyAlignment="1">
      <alignment horizontal="right"/>
    </xf>
    <xf numFmtId="0" fontId="37" fillId="10" borderId="0" xfId="0" applyFont="1" applyFill="1" applyAlignment="1">
      <alignment horizontal="left" vertical="top"/>
    </xf>
    <xf numFmtId="0" fontId="37" fillId="10" borderId="0" xfId="0" applyFont="1" applyFill="1" applyAlignment="1">
      <alignment horizontal="center" vertical="top"/>
    </xf>
    <xf numFmtId="0" fontId="40" fillId="10" borderId="0" xfId="0" applyFont="1" applyFill="1" applyAlignment="1">
      <alignment horizontal="left" vertical="top"/>
    </xf>
    <xf numFmtId="0" fontId="22" fillId="0" borderId="0" xfId="0" applyFont="1"/>
    <xf numFmtId="0" fontId="39" fillId="10" borderId="0" xfId="0" applyFont="1" applyFill="1" applyAlignment="1">
      <alignment vertical="top"/>
    </xf>
    <xf numFmtId="0" fontId="41" fillId="10" borderId="0" xfId="0" applyFont="1" applyFill="1" applyAlignment="1">
      <alignment vertical="top"/>
    </xf>
    <xf numFmtId="0" fontId="40" fillId="10" borderId="0" xfId="0" applyFont="1" applyFill="1" applyAlignment="1">
      <alignment horizontal="left" vertical="top" wrapText="1"/>
    </xf>
    <xf numFmtId="0" fontId="22" fillId="0" borderId="0" xfId="0" applyFont="1" applyAlignment="1">
      <alignment horizontal="left" wrapText="1"/>
    </xf>
    <xf numFmtId="0" fontId="22" fillId="0" borderId="0" xfId="0" applyFont="1" applyAlignment="1">
      <alignment horizontal="left"/>
    </xf>
    <xf numFmtId="0" fontId="44" fillId="0" borderId="0" xfId="0" applyFont="1" applyAlignment="1">
      <alignment horizontal="left"/>
    </xf>
    <xf numFmtId="0" fontId="43" fillId="10" borderId="0" xfId="0" applyFont="1" applyFill="1" applyAlignment="1">
      <alignment horizontal="left"/>
    </xf>
    <xf numFmtId="0" fontId="27" fillId="10" borderId="0" xfId="0" applyFont="1" applyFill="1" applyAlignment="1">
      <alignment horizontal="left" vertical="top" wrapText="1"/>
    </xf>
    <xf numFmtId="0" fontId="48" fillId="10" borderId="0" xfId="0" applyFont="1" applyFill="1" applyAlignment="1">
      <alignment horizontal="right" vertical="top" wrapText="1"/>
    </xf>
    <xf numFmtId="0" fontId="40" fillId="10" borderId="0" xfId="0" applyFont="1" applyFill="1" applyAlignment="1">
      <alignment horizontal="left" vertical="center" wrapText="1"/>
    </xf>
    <xf numFmtId="0" fontId="22" fillId="0" borderId="0" xfId="0" applyFont="1" applyAlignment="1">
      <alignment horizontal="left" vertical="center" wrapText="1"/>
    </xf>
    <xf numFmtId="0" fontId="45" fillId="10" borderId="0" xfId="0" applyFont="1" applyFill="1" applyAlignment="1">
      <alignment horizontal="left" vertical="center" wrapText="1"/>
    </xf>
    <xf numFmtId="0" fontId="45" fillId="10" borderId="12" xfId="0" applyFont="1" applyFill="1" applyBorder="1" applyAlignment="1">
      <alignment horizontal="left" vertical="center" wrapText="1"/>
    </xf>
    <xf numFmtId="0" fontId="27" fillId="10" borderId="12" xfId="0" applyFont="1" applyFill="1" applyBorder="1" applyAlignment="1">
      <alignment horizontal="left" vertical="top" wrapText="1"/>
    </xf>
    <xf numFmtId="0" fontId="46" fillId="10" borderId="0" xfId="0" applyFont="1" applyFill="1" applyAlignment="1">
      <alignment horizontal="left" wrapText="1"/>
    </xf>
    <xf numFmtId="0" fontId="40" fillId="10" borderId="0" xfId="0" applyFont="1" applyFill="1" applyAlignment="1">
      <alignment horizontal="left"/>
    </xf>
    <xf numFmtId="0" fontId="40" fillId="10" borderId="0" xfId="0" applyFont="1" applyFill="1" applyAlignment="1">
      <alignment horizontal="right"/>
    </xf>
    <xf numFmtId="0" fontId="27" fillId="10" borderId="0" xfId="0" applyFont="1" applyFill="1" applyAlignment="1">
      <alignment horizontal="left"/>
    </xf>
    <xf numFmtId="0" fontId="40" fillId="10" borderId="0" xfId="0" applyFont="1" applyFill="1" applyAlignment="1">
      <alignment horizontal="right" vertical="top"/>
    </xf>
    <xf numFmtId="0" fontId="37" fillId="10" borderId="0" xfId="0" applyFont="1" applyFill="1" applyAlignment="1">
      <alignment horizontal="left" vertical="top" indent="1"/>
    </xf>
    <xf numFmtId="0" fontId="49" fillId="10" borderId="0" xfId="0" applyFont="1" applyFill="1" applyAlignment="1">
      <alignment horizontal="right" vertical="top"/>
    </xf>
    <xf numFmtId="0" fontId="39" fillId="10" borderId="12" xfId="0" applyFont="1" applyFill="1" applyBorder="1" applyAlignment="1">
      <alignment vertical="top"/>
    </xf>
    <xf numFmtId="0" fontId="0" fillId="11" borderId="0" xfId="0" applyFill="1"/>
    <xf numFmtId="0" fontId="0" fillId="11" borderId="0" xfId="0" applyFill="1" applyAlignment="1">
      <alignment horizontal="left"/>
    </xf>
    <xf numFmtId="0" fontId="50" fillId="0" borderId="0" xfId="0" applyFont="1" applyAlignment="1">
      <alignment vertical="top"/>
    </xf>
    <xf numFmtId="0" fontId="10" fillId="11" borderId="0" xfId="0" applyFont="1" applyFill="1" applyAlignment="1">
      <alignment wrapText="1"/>
    </xf>
    <xf numFmtId="0" fontId="10" fillId="11" borderId="0" xfId="0" applyFont="1" applyFill="1" applyAlignment="1">
      <alignment horizontal="left" wrapText="1"/>
    </xf>
    <xf numFmtId="0" fontId="10" fillId="0" borderId="0" xfId="0" applyFont="1" applyAlignment="1">
      <alignment wrapText="1"/>
    </xf>
    <xf numFmtId="0" fontId="50" fillId="0" borderId="0" xfId="0" applyFont="1"/>
    <xf numFmtId="0" fontId="0" fillId="0" borderId="0" xfId="0" applyAlignment="1">
      <alignment vertical="top"/>
    </xf>
    <xf numFmtId="0" fontId="2" fillId="0" borderId="9" xfId="0" applyFont="1" applyBorder="1" applyAlignment="1" applyProtection="1">
      <alignment horizontal="center"/>
      <protection locked="0"/>
    </xf>
    <xf numFmtId="0" fontId="50" fillId="11" borderId="0" xfId="0" applyFont="1" applyFill="1" applyAlignment="1">
      <alignment vertical="top"/>
    </xf>
    <xf numFmtId="0" fontId="0" fillId="11" borderId="0" xfId="0" applyFill="1" applyAlignment="1">
      <alignment vertical="top"/>
    </xf>
    <xf numFmtId="14" fontId="0" fillId="11" borderId="0" xfId="0" applyNumberFormat="1" applyFill="1" applyAlignment="1">
      <alignment vertical="top"/>
    </xf>
    <xf numFmtId="0" fontId="14" fillId="0" borderId="0" xfId="2" applyFont="1" applyAlignment="1">
      <alignment horizontal="center" vertical="center"/>
    </xf>
    <xf numFmtId="0" fontId="1" fillId="0" borderId="23" xfId="2" applyFont="1" applyBorder="1"/>
    <xf numFmtId="0" fontId="1" fillId="0" borderId="24" xfId="2" applyFont="1" applyBorder="1"/>
    <xf numFmtId="3" fontId="1" fillId="0" borderId="24" xfId="2" applyNumberFormat="1" applyFont="1" applyBorder="1" applyAlignment="1">
      <alignment horizontal="center" vertical="top"/>
    </xf>
    <xf numFmtId="0" fontId="1" fillId="0" borderId="24" xfId="2" applyFont="1" applyBorder="1" applyAlignment="1">
      <alignment horizontal="center"/>
    </xf>
    <xf numFmtId="0" fontId="1" fillId="0" borderId="25" xfId="2" applyFont="1" applyBorder="1" applyAlignment="1">
      <alignment horizontal="center"/>
    </xf>
    <xf numFmtId="0" fontId="7" fillId="0" borderId="15" xfId="2" applyFont="1" applyBorder="1" applyAlignment="1">
      <alignment horizontal="center"/>
    </xf>
    <xf numFmtId="0" fontId="7" fillId="0" borderId="15" xfId="2" applyFont="1" applyBorder="1"/>
    <xf numFmtId="44" fontId="8" fillId="0" borderId="24" xfId="2" applyNumberFormat="1" applyFont="1" applyBorder="1"/>
    <xf numFmtId="44" fontId="8" fillId="0" borderId="7" xfId="2" applyNumberFormat="1" applyFont="1" applyBorder="1"/>
    <xf numFmtId="0" fontId="8" fillId="0" borderId="26" xfId="2" applyFont="1" applyBorder="1" applyAlignment="1">
      <alignment horizontal="left" indent="1"/>
    </xf>
    <xf numFmtId="0" fontId="8" fillId="0" borderId="27" xfId="2" applyFont="1" applyBorder="1" applyAlignment="1">
      <alignment horizontal="left" indent="1"/>
    </xf>
    <xf numFmtId="44" fontId="8" fillId="0" borderId="27" xfId="2" applyNumberFormat="1" applyFont="1" applyBorder="1"/>
    <xf numFmtId="0" fontId="8" fillId="0" borderId="30" xfId="2" applyFont="1" applyBorder="1" applyAlignment="1">
      <alignment horizontal="left" indent="1"/>
    </xf>
    <xf numFmtId="0" fontId="8" fillId="0" borderId="7" xfId="2" applyFont="1" applyBorder="1" applyAlignment="1">
      <alignment horizontal="left" indent="1"/>
    </xf>
    <xf numFmtId="44" fontId="8" fillId="0" borderId="8" xfId="2" applyNumberFormat="1" applyFont="1" applyBorder="1"/>
    <xf numFmtId="0" fontId="8" fillId="0" borderId="30" xfId="2" applyFont="1" applyBorder="1" applyAlignment="1">
      <alignment horizontal="left" indent="4"/>
    </xf>
    <xf numFmtId="0" fontId="8" fillId="0" borderId="32" xfId="2" applyFont="1" applyBorder="1" applyAlignment="1">
      <alignment horizontal="left" indent="4"/>
    </xf>
    <xf numFmtId="0" fontId="8" fillId="0" borderId="12" xfId="2" applyFont="1" applyBorder="1" applyAlignment="1">
      <alignment horizontal="left" indent="1"/>
    </xf>
    <xf numFmtId="44" fontId="8" fillId="0" borderId="12" xfId="2" applyNumberFormat="1" applyFont="1" applyBorder="1"/>
    <xf numFmtId="0" fontId="5" fillId="0" borderId="14" xfId="2" applyFont="1" applyBorder="1"/>
    <xf numFmtId="0" fontId="5" fillId="0" borderId="15" xfId="2" applyFont="1" applyBorder="1"/>
    <xf numFmtId="0" fontId="7" fillId="0" borderId="33" xfId="2" applyFont="1" applyBorder="1"/>
    <xf numFmtId="0" fontId="7" fillId="0" borderId="10" xfId="2" applyFont="1" applyBorder="1"/>
    <xf numFmtId="0" fontId="8" fillId="0" borderId="10" xfId="2" applyFont="1" applyBorder="1"/>
    <xf numFmtId="0" fontId="7" fillId="0" borderId="10" xfId="2" applyFont="1" applyBorder="1" applyAlignment="1">
      <alignment horizontal="right" vertical="center" indent="1"/>
    </xf>
    <xf numFmtId="0" fontId="7" fillId="0" borderId="9" xfId="2" applyFont="1" applyBorder="1" applyAlignment="1" applyProtection="1">
      <alignment horizontal="center" vertical="center"/>
      <protection locked="0"/>
    </xf>
    <xf numFmtId="0" fontId="1" fillId="0" borderId="0" xfId="2" applyFont="1" applyAlignment="1" applyProtection="1">
      <alignment horizontal="center"/>
    </xf>
    <xf numFmtId="0" fontId="1" fillId="0" borderId="0" xfId="2" applyFont="1" applyAlignment="1" applyProtection="1">
      <alignment horizontal="right"/>
    </xf>
    <xf numFmtId="0" fontId="1" fillId="0" borderId="0" xfId="2" applyFont="1" applyProtection="1"/>
    <xf numFmtId="4" fontId="1" fillId="2" borderId="0" xfId="2" applyNumberFormat="1" applyFont="1" applyFill="1" applyProtection="1"/>
    <xf numFmtId="0" fontId="1" fillId="0" borderId="0" xfId="2" applyFont="1" applyAlignment="1" applyProtection="1">
      <alignment vertical="center"/>
    </xf>
    <xf numFmtId="166" fontId="1" fillId="0" borderId="0" xfId="2" applyNumberFormat="1" applyFont="1" applyAlignment="1" applyProtection="1">
      <alignment horizontal="center"/>
    </xf>
    <xf numFmtId="0" fontId="3" fillId="0" borderId="0" xfId="2" applyFont="1" applyAlignment="1" applyProtection="1">
      <alignment horizontal="center" vertical="top"/>
    </xf>
    <xf numFmtId="3" fontId="1" fillId="0" borderId="0" xfId="2" applyNumberFormat="1" applyFont="1" applyAlignment="1" applyProtection="1">
      <alignment horizontal="center" vertical="top"/>
    </xf>
    <xf numFmtId="0" fontId="15" fillId="0" borderId="0" xfId="2" applyFont="1" applyAlignment="1" applyProtection="1">
      <alignment horizontal="left"/>
    </xf>
    <xf numFmtId="0" fontId="8" fillId="0" borderId="0" xfId="2" applyFont="1" applyProtection="1"/>
    <xf numFmtId="0" fontId="7" fillId="0" borderId="0" xfId="2" applyFont="1" applyAlignment="1" applyProtection="1">
      <alignment horizontal="left"/>
    </xf>
    <xf numFmtId="0" fontId="8" fillId="0" borderId="0" xfId="2" applyFont="1" applyAlignment="1" applyProtection="1">
      <alignment vertical="center"/>
    </xf>
    <xf numFmtId="0" fontId="8" fillId="0" borderId="0" xfId="2" applyFont="1" applyAlignment="1" applyProtection="1">
      <alignment horizontal="center"/>
    </xf>
    <xf numFmtId="0" fontId="8" fillId="0" borderId="0" xfId="2" applyFont="1" applyAlignment="1" applyProtection="1">
      <alignment horizontal="left" indent="1"/>
    </xf>
    <xf numFmtId="0" fontId="0" fillId="0" borderId="0" xfId="0" applyProtection="1"/>
    <xf numFmtId="0" fontId="1" fillId="0" borderId="0" xfId="0" applyFont="1" applyAlignment="1" applyProtection="1">
      <alignment horizontal="center" wrapText="1"/>
    </xf>
    <xf numFmtId="39" fontId="5" fillId="0" borderId="0" xfId="0" applyNumberFormat="1" applyFont="1" applyProtection="1"/>
    <xf numFmtId="1" fontId="5" fillId="0" borderId="0" xfId="0" applyNumberFormat="1" applyFont="1" applyProtection="1"/>
    <xf numFmtId="165" fontId="5" fillId="0" borderId="0" xfId="0" applyNumberFormat="1" applyFont="1" applyProtection="1"/>
    <xf numFmtId="49" fontId="5" fillId="0" borderId="0" xfId="0" applyNumberFormat="1" applyFont="1" applyAlignment="1" applyProtection="1">
      <alignment horizontal="center" wrapText="1"/>
    </xf>
    <xf numFmtId="164" fontId="5" fillId="0" borderId="0" xfId="0" applyNumberFormat="1" applyFont="1" applyAlignment="1" applyProtection="1">
      <alignment horizontal="center"/>
    </xf>
    <xf numFmtId="49" fontId="9" fillId="0" borderId="0" xfId="0" applyNumberFormat="1" applyFont="1" applyProtection="1"/>
    <xf numFmtId="4" fontId="5" fillId="0" borderId="0" xfId="0" applyNumberFormat="1" applyFont="1" applyProtection="1"/>
    <xf numFmtId="164" fontId="5" fillId="0" borderId="0" xfId="0" applyNumberFormat="1" applyFont="1" applyProtection="1"/>
    <xf numFmtId="1" fontId="5" fillId="0" borderId="0" xfId="0" applyNumberFormat="1" applyFont="1" applyAlignment="1" applyProtection="1">
      <alignment horizontal="center"/>
    </xf>
    <xf numFmtId="49" fontId="5" fillId="0" borderId="0" xfId="0" applyNumberFormat="1" applyFont="1" applyProtection="1"/>
    <xf numFmtId="49" fontId="5" fillId="0" borderId="0" xfId="0" applyNumberFormat="1" applyFont="1" applyAlignment="1" applyProtection="1">
      <alignment horizontal="center"/>
    </xf>
    <xf numFmtId="37" fontId="5" fillId="0" borderId="0" xfId="0" applyNumberFormat="1" applyFont="1" applyProtection="1"/>
    <xf numFmtId="0" fontId="5" fillId="0" borderId="0" xfId="0" applyFont="1" applyProtection="1"/>
    <xf numFmtId="0" fontId="0" fillId="0" borderId="20" xfId="0" applyBorder="1" applyAlignment="1" applyProtection="1">
      <alignment horizontal="left"/>
    </xf>
    <xf numFmtId="49" fontId="2" fillId="0" borderId="21" xfId="0" applyNumberFormat="1" applyFont="1" applyBorder="1" applyProtection="1"/>
    <xf numFmtId="164" fontId="2" fillId="0" borderId="21" xfId="0" applyNumberFormat="1" applyFont="1" applyBorder="1" applyProtection="1"/>
    <xf numFmtId="49" fontId="2" fillId="0" borderId="21" xfId="0" applyNumberFormat="1" applyFont="1" applyBorder="1" applyAlignment="1" applyProtection="1">
      <alignment horizontal="center"/>
    </xf>
    <xf numFmtId="37" fontId="2" fillId="0" borderId="21" xfId="0" applyNumberFormat="1" applyFont="1" applyBorder="1" applyProtection="1"/>
    <xf numFmtId="165" fontId="2" fillId="0" borderId="21" xfId="0" applyNumberFormat="1" applyFont="1" applyBorder="1" applyProtection="1"/>
    <xf numFmtId="0" fontId="2" fillId="0" borderId="21" xfId="0" applyFont="1" applyBorder="1" applyAlignment="1" applyProtection="1">
      <alignment horizontal="center"/>
    </xf>
    <xf numFmtId="1" fontId="2" fillId="0" borderId="21" xfId="0" applyNumberFormat="1" applyFont="1" applyBorder="1" applyProtection="1"/>
    <xf numFmtId="43" fontId="2" fillId="0" borderId="21" xfId="6" applyFont="1" applyBorder="1" applyProtection="1"/>
    <xf numFmtId="167" fontId="2" fillId="0" borderId="22" xfId="6" applyNumberFormat="1" applyFont="1" applyBorder="1" applyProtection="1"/>
    <xf numFmtId="49" fontId="5" fillId="0" borderId="21" xfId="0" applyNumberFormat="1" applyFont="1" applyBorder="1" applyProtection="1"/>
    <xf numFmtId="49" fontId="5" fillId="0" borderId="21" xfId="0" applyNumberFormat="1" applyFont="1" applyBorder="1" applyAlignment="1" applyProtection="1">
      <alignment horizontal="center" wrapText="1"/>
    </xf>
    <xf numFmtId="37" fontId="5" fillId="0" borderId="21" xfId="0" applyNumberFormat="1" applyFont="1" applyBorder="1" applyProtection="1"/>
    <xf numFmtId="49" fontId="5" fillId="0" borderId="19" xfId="0" applyNumberFormat="1" applyFont="1" applyBorder="1" applyAlignment="1" applyProtection="1">
      <alignment horizontal="center"/>
    </xf>
    <xf numFmtId="165" fontId="5" fillId="0" borderId="21" xfId="0" applyNumberFormat="1" applyFont="1" applyBorder="1" applyProtection="1"/>
    <xf numFmtId="49" fontId="5" fillId="0" borderId="19" xfId="0" applyNumberFormat="1" applyFont="1" applyBorder="1" applyProtection="1"/>
    <xf numFmtId="49" fontId="5" fillId="0" borderId="21" xfId="0" applyNumberFormat="1" applyFont="1" applyBorder="1" applyAlignment="1" applyProtection="1">
      <alignment horizontal="center"/>
    </xf>
    <xf numFmtId="0" fontId="5" fillId="0" borderId="21" xfId="0" applyFont="1" applyBorder="1" applyAlignment="1" applyProtection="1">
      <alignment horizontal="center"/>
    </xf>
    <xf numFmtId="0" fontId="5" fillId="0" borderId="21" xfId="0" applyFont="1" applyBorder="1" applyAlignment="1" applyProtection="1">
      <alignment horizontal="center" wrapText="1"/>
    </xf>
    <xf numFmtId="43" fontId="5" fillId="0" borderId="21" xfId="6" applyFont="1" applyBorder="1" applyAlignment="1" applyProtection="1">
      <alignment horizontal="center" wrapText="1"/>
    </xf>
    <xf numFmtId="167" fontId="5" fillId="0" borderId="21" xfId="6" applyNumberFormat="1" applyFont="1" applyBorder="1" applyAlignment="1" applyProtection="1">
      <alignment horizontal="center" wrapText="1"/>
    </xf>
    <xf numFmtId="49" fontId="0" fillId="4" borderId="0" xfId="0" applyNumberFormat="1" applyFill="1" applyAlignment="1" applyProtection="1">
      <alignment horizontal="center"/>
    </xf>
    <xf numFmtId="37" fontId="0" fillId="0" borderId="0" xfId="0" applyNumberFormat="1" applyProtection="1"/>
    <xf numFmtId="49" fontId="0" fillId="0" borderId="0" xfId="0" applyNumberFormat="1" applyProtection="1"/>
    <xf numFmtId="1" fontId="0" fillId="0" borderId="0" xfId="0" applyNumberFormat="1" applyProtection="1"/>
    <xf numFmtId="165" fontId="0" fillId="0" borderId="0" xfId="0" applyNumberFormat="1" applyProtection="1"/>
    <xf numFmtId="49" fontId="5" fillId="0" borderId="2" xfId="0" applyNumberFormat="1" applyFont="1" applyBorder="1" applyAlignment="1" applyProtection="1">
      <alignment horizontal="center" wrapText="1"/>
    </xf>
    <xf numFmtId="164" fontId="0" fillId="0" borderId="0" xfId="0" applyNumberFormat="1" applyAlignment="1" applyProtection="1">
      <alignment horizontal="center"/>
    </xf>
    <xf numFmtId="0" fontId="0" fillId="0" borderId="0" xfId="0" applyAlignment="1" applyProtection="1">
      <alignment horizontal="center"/>
    </xf>
    <xf numFmtId="39" fontId="0" fillId="0" borderId="0" xfId="0" applyNumberFormat="1" applyProtection="1"/>
    <xf numFmtId="4" fontId="0" fillId="0" borderId="0" xfId="0" applyNumberFormat="1" applyProtection="1"/>
    <xf numFmtId="164" fontId="0" fillId="0" borderId="0" xfId="0" applyNumberFormat="1" applyProtection="1"/>
    <xf numFmtId="1" fontId="0" fillId="0" borderId="0" xfId="0" applyNumberFormat="1" applyAlignment="1" applyProtection="1">
      <alignment horizontal="center"/>
    </xf>
    <xf numFmtId="43" fontId="0" fillId="0" borderId="0" xfId="6" applyFont="1" applyProtection="1"/>
    <xf numFmtId="167" fontId="0" fillId="0" borderId="0" xfId="6" applyNumberFormat="1" applyFont="1" applyProtection="1"/>
    <xf numFmtId="0" fontId="0" fillId="0" borderId="0" xfId="0" applyAlignment="1" applyProtection="1">
      <alignment horizontal="left"/>
    </xf>
    <xf numFmtId="165" fontId="5" fillId="0" borderId="0" xfId="0" applyNumberFormat="1" applyFont="1" applyAlignment="1" applyProtection="1">
      <alignment horizontal="right"/>
    </xf>
    <xf numFmtId="49" fontId="0" fillId="0" borderId="0" xfId="0" applyNumberFormat="1" applyAlignment="1" applyProtection="1">
      <alignment horizontal="center"/>
    </xf>
    <xf numFmtId="49" fontId="1" fillId="4" borderId="0" xfId="0" applyNumberFormat="1" applyFont="1" applyFill="1" applyAlignment="1" applyProtection="1">
      <alignment horizontal="center"/>
    </xf>
    <xf numFmtId="49" fontId="5" fillId="4" borderId="0" xfId="0" applyNumberFormat="1" applyFont="1" applyFill="1" applyAlignment="1" applyProtection="1">
      <alignment horizontal="left"/>
    </xf>
    <xf numFmtId="165" fontId="5" fillId="4" borderId="0" xfId="0" applyNumberFormat="1" applyFont="1" applyFill="1" applyAlignment="1" applyProtection="1">
      <alignment horizontal="left"/>
    </xf>
    <xf numFmtId="1" fontId="0" fillId="0" borderId="0" xfId="0" applyNumberFormat="1" applyAlignment="1" applyProtection="1">
      <alignment horizontal="right"/>
    </xf>
    <xf numFmtId="4" fontId="0" fillId="0" borderId="0" xfId="0" applyNumberFormat="1" applyAlignment="1" applyProtection="1">
      <alignment horizontal="right"/>
    </xf>
    <xf numFmtId="49" fontId="0" fillId="0" borderId="0" xfId="0" applyNumberFormat="1" applyAlignment="1" applyProtection="1">
      <alignment horizontal="right"/>
    </xf>
    <xf numFmtId="164" fontId="0" fillId="0" borderId="2" xfId="0" applyNumberFormat="1" applyBorder="1" applyProtection="1"/>
    <xf numFmtId="164" fontId="0" fillId="0" borderId="2" xfId="0" applyNumberFormat="1" applyBorder="1" applyAlignment="1" applyProtection="1">
      <alignment horizontal="center"/>
    </xf>
    <xf numFmtId="165" fontId="0" fillId="0" borderId="2" xfId="0" applyNumberFormat="1" applyBorder="1" applyProtection="1"/>
    <xf numFmtId="49" fontId="20" fillId="0" borderId="0" xfId="0" applyNumberFormat="1" applyFont="1" applyAlignment="1" applyProtection="1">
      <alignment horizontal="left" indent="3"/>
    </xf>
    <xf numFmtId="0" fontId="5" fillId="0" borderId="0" xfId="0" applyFont="1" applyAlignment="1" applyProtection="1">
      <alignment horizontal="center"/>
    </xf>
    <xf numFmtId="43" fontId="5" fillId="0" borderId="0" xfId="6" applyFont="1" applyProtection="1"/>
    <xf numFmtId="167" fontId="5" fillId="0" borderId="0" xfId="6" applyNumberFormat="1" applyFont="1" applyProtection="1"/>
    <xf numFmtId="49" fontId="5" fillId="0" borderId="12" xfId="0" applyNumberFormat="1" applyFont="1" applyBorder="1" applyProtection="1"/>
    <xf numFmtId="37" fontId="0" fillId="0" borderId="12" xfId="0" applyNumberFormat="1" applyBorder="1" applyProtection="1"/>
    <xf numFmtId="164" fontId="0" fillId="0" borderId="12" xfId="0" applyNumberFormat="1" applyBorder="1" applyAlignment="1" applyProtection="1">
      <alignment horizontal="right"/>
    </xf>
    <xf numFmtId="164" fontId="0" fillId="0" borderId="12" xfId="0" applyNumberFormat="1" applyBorder="1" applyAlignment="1" applyProtection="1">
      <alignment horizontal="center"/>
    </xf>
    <xf numFmtId="0" fontId="0" fillId="0" borderId="2" xfId="0" applyBorder="1" applyAlignment="1" applyProtection="1">
      <alignment horizontal="left"/>
    </xf>
    <xf numFmtId="49" fontId="0" fillId="0" borderId="2" xfId="0" applyNumberFormat="1" applyBorder="1" applyProtection="1"/>
    <xf numFmtId="165" fontId="5" fillId="0" borderId="2" xfId="0" applyNumberFormat="1" applyFont="1" applyBorder="1" applyAlignment="1" applyProtection="1">
      <alignment horizontal="right"/>
    </xf>
    <xf numFmtId="165" fontId="1" fillId="0" borderId="0" xfId="0" applyNumberFormat="1" applyFont="1" applyAlignment="1" applyProtection="1">
      <alignment horizontal="left"/>
    </xf>
    <xf numFmtId="49" fontId="1" fillId="0" borderId="0" xfId="0" applyNumberFormat="1" applyFont="1" applyProtection="1"/>
    <xf numFmtId="0" fontId="1" fillId="0" borderId="0" xfId="0" applyFont="1" applyProtection="1"/>
    <xf numFmtId="39" fontId="1" fillId="0" borderId="0" xfId="0" applyNumberFormat="1" applyFont="1" applyProtection="1"/>
    <xf numFmtId="0" fontId="5" fillId="0" borderId="0" xfId="0" applyFont="1" applyAlignment="1" applyProtection="1">
      <alignment horizontal="left"/>
    </xf>
    <xf numFmtId="49" fontId="20" fillId="0" borderId="0" xfId="0" applyNumberFormat="1" applyFont="1" applyAlignment="1" applyProtection="1">
      <alignment horizontal="left" vertical="top" indent="3"/>
    </xf>
    <xf numFmtId="37" fontId="5" fillId="0" borderId="1" xfId="0" applyNumberFormat="1" applyFont="1" applyBorder="1" applyProtection="1"/>
    <xf numFmtId="49" fontId="0" fillId="0" borderId="4" xfId="0" applyNumberFormat="1" applyBorder="1" applyProtection="1"/>
    <xf numFmtId="49" fontId="0" fillId="0" borderId="12" xfId="0" applyNumberFormat="1" applyBorder="1" applyProtection="1"/>
    <xf numFmtId="49" fontId="0" fillId="0" borderId="12" xfId="0" applyNumberFormat="1" applyBorder="1" applyAlignment="1" applyProtection="1">
      <alignment horizontal="center"/>
    </xf>
    <xf numFmtId="165" fontId="0" fillId="0" borderId="12" xfId="0" applyNumberFormat="1" applyBorder="1" applyProtection="1"/>
    <xf numFmtId="165" fontId="0" fillId="0" borderId="0" xfId="0" applyNumberFormat="1" applyAlignment="1" applyProtection="1">
      <alignment horizontal="left"/>
    </xf>
    <xf numFmtId="39" fontId="7" fillId="0" borderId="0" xfId="0" applyNumberFormat="1" applyFont="1" applyProtection="1"/>
    <xf numFmtId="37" fontId="7" fillId="0" borderId="0" xfId="0" applyNumberFormat="1" applyFont="1" applyProtection="1"/>
    <xf numFmtId="0" fontId="7" fillId="0" borderId="0" xfId="0" applyFont="1" applyProtection="1"/>
    <xf numFmtId="165" fontId="8" fillId="0" borderId="0" xfId="0" applyNumberFormat="1" applyFont="1" applyProtection="1"/>
    <xf numFmtId="0" fontId="8" fillId="0" borderId="0" xfId="0" applyFont="1" applyProtection="1"/>
    <xf numFmtId="49" fontId="7" fillId="0" borderId="0" xfId="0" applyNumberFormat="1" applyFont="1" applyProtection="1"/>
    <xf numFmtId="165" fontId="7" fillId="0" borderId="0" xfId="0" applyNumberFormat="1" applyFont="1" applyProtection="1"/>
    <xf numFmtId="37" fontId="5" fillId="0" borderId="5" xfId="0" applyNumberFormat="1" applyFont="1" applyBorder="1" applyProtection="1"/>
    <xf numFmtId="0" fontId="0" fillId="9" borderId="38" xfId="0" applyFill="1" applyBorder="1" applyProtection="1"/>
    <xf numFmtId="49" fontId="6" fillId="9" borderId="39" xfId="0" applyNumberFormat="1" applyFont="1" applyFill="1" applyBorder="1" applyAlignment="1" applyProtection="1">
      <alignment horizontal="left"/>
    </xf>
    <xf numFmtId="49" fontId="0" fillId="9" borderId="40" xfId="0" applyNumberFormat="1" applyFill="1" applyBorder="1" applyAlignment="1" applyProtection="1">
      <alignment horizontal="center"/>
    </xf>
    <xf numFmtId="0" fontId="5" fillId="0" borderId="5" xfId="0" applyFont="1" applyBorder="1" applyAlignment="1" applyProtection="1">
      <alignment horizontal="left"/>
    </xf>
    <xf numFmtId="49" fontId="6" fillId="0" borderId="0" xfId="0" applyNumberFormat="1" applyFont="1" applyAlignment="1" applyProtection="1">
      <alignment horizontal="left"/>
    </xf>
    <xf numFmtId="37" fontId="5" fillId="0" borderId="2" xfId="0" applyNumberFormat="1" applyFont="1" applyBorder="1" applyProtection="1"/>
    <xf numFmtId="37" fontId="5" fillId="0" borderId="3" xfId="0" applyNumberFormat="1" applyFont="1" applyBorder="1" applyProtection="1"/>
    <xf numFmtId="0" fontId="5" fillId="0" borderId="4" xfId="0" applyFont="1" applyBorder="1" applyAlignment="1" applyProtection="1">
      <alignment horizontal="left"/>
    </xf>
    <xf numFmtId="1" fontId="0" fillId="0" borderId="5" xfId="0" applyNumberFormat="1" applyBorder="1" applyProtection="1"/>
    <xf numFmtId="39" fontId="0" fillId="0" borderId="0" xfId="0" quotePrefix="1" applyNumberFormat="1" applyProtection="1"/>
    <xf numFmtId="43" fontId="0" fillId="0" borderId="0" xfId="6" quotePrefix="1" applyFont="1" applyProtection="1"/>
    <xf numFmtId="167" fontId="0" fillId="0" borderId="0" xfId="6" quotePrefix="1" applyNumberFormat="1" applyFont="1" applyProtection="1"/>
    <xf numFmtId="0" fontId="5" fillId="0" borderId="11" xfId="0" applyFont="1" applyBorder="1" applyAlignment="1" applyProtection="1">
      <alignment horizontal="left"/>
    </xf>
    <xf numFmtId="39" fontId="0" fillId="0" borderId="12" xfId="0" applyNumberFormat="1" applyBorder="1" applyProtection="1"/>
    <xf numFmtId="0" fontId="0" fillId="0" borderId="12" xfId="0" applyBorder="1" applyProtection="1"/>
    <xf numFmtId="0" fontId="1" fillId="0" borderId="12" xfId="0" applyFont="1" applyBorder="1" applyProtection="1"/>
    <xf numFmtId="1" fontId="0" fillId="0" borderId="13" xfId="0" applyNumberFormat="1" applyBorder="1" applyProtection="1"/>
    <xf numFmtId="0" fontId="0" fillId="0" borderId="12" xfId="0" applyBorder="1" applyAlignment="1" applyProtection="1">
      <alignment horizontal="center"/>
    </xf>
    <xf numFmtId="39" fontId="0" fillId="0" borderId="13" xfId="0" applyNumberFormat="1" applyBorder="1" applyProtection="1"/>
    <xf numFmtId="1" fontId="0" fillId="2" borderId="9" xfId="0" applyNumberFormat="1" applyFill="1" applyBorder="1" applyProtection="1"/>
    <xf numFmtId="4" fontId="5" fillId="2" borderId="7" xfId="0" applyNumberFormat="1" applyFont="1" applyFill="1" applyBorder="1" applyAlignment="1" applyProtection="1">
      <alignment horizontal="center"/>
    </xf>
    <xf numFmtId="164" fontId="0" fillId="2" borderId="7" xfId="0" applyNumberFormat="1" applyFill="1" applyBorder="1" applyProtection="1"/>
    <xf numFmtId="1" fontId="0" fillId="2" borderId="8" xfId="0" applyNumberFormat="1" applyFill="1" applyBorder="1" applyAlignment="1" applyProtection="1">
      <alignment horizontal="center"/>
    </xf>
    <xf numFmtId="0" fontId="1" fillId="0" borderId="9" xfId="0" applyFont="1" applyBorder="1" applyAlignment="1" applyProtection="1">
      <alignment horizontal="center" wrapText="1"/>
    </xf>
    <xf numFmtId="49" fontId="6" fillId="5" borderId="9" xfId="0" applyNumberFormat="1" applyFont="1" applyFill="1" applyBorder="1" applyAlignment="1" applyProtection="1">
      <alignment horizontal="center" wrapText="1"/>
    </xf>
    <xf numFmtId="49" fontId="5" fillId="5" borderId="9" xfId="0" applyNumberFormat="1" applyFont="1" applyFill="1" applyBorder="1" applyAlignment="1" applyProtection="1">
      <alignment horizontal="center" wrapText="1"/>
    </xf>
    <xf numFmtId="0" fontId="1" fillId="3" borderId="3" xfId="0" applyFont="1" applyFill="1" applyBorder="1" applyAlignment="1" applyProtection="1">
      <alignment horizontal="center" wrapText="1"/>
    </xf>
    <xf numFmtId="43" fontId="1" fillId="3" borderId="3" xfId="6" applyFont="1" applyFill="1" applyBorder="1" applyAlignment="1" applyProtection="1">
      <alignment horizontal="center" wrapText="1"/>
    </xf>
    <xf numFmtId="167" fontId="1" fillId="3" borderId="3" xfId="6" applyNumberFormat="1" applyFont="1" applyFill="1" applyBorder="1" applyAlignment="1" applyProtection="1">
      <alignment horizontal="center" wrapText="1"/>
    </xf>
    <xf numFmtId="49" fontId="5" fillId="0" borderId="0" xfId="0" applyNumberFormat="1" applyFont="1" applyAlignment="1" applyProtection="1">
      <alignment wrapText="1"/>
    </xf>
    <xf numFmtId="49" fontId="5" fillId="0" borderId="2" xfId="0" applyNumberFormat="1" applyFont="1" applyBorder="1" applyAlignment="1" applyProtection="1">
      <alignment wrapText="1"/>
    </xf>
    <xf numFmtId="49" fontId="5" fillId="0" borderId="0" xfId="0" applyNumberFormat="1" applyFont="1" applyAlignment="1" applyProtection="1">
      <alignment horizontal="left"/>
    </xf>
    <xf numFmtId="0" fontId="0" fillId="0" borderId="12" xfId="0" applyBorder="1" applyAlignment="1" applyProtection="1">
      <alignment horizontal="left"/>
    </xf>
    <xf numFmtId="0" fontId="3" fillId="0" borderId="17" xfId="0" applyFont="1" applyBorder="1" applyAlignment="1" applyProtection="1">
      <alignment horizontal="center" wrapText="1"/>
    </xf>
    <xf numFmtId="165" fontId="21" fillId="0" borderId="0" xfId="0" applyNumberFormat="1" applyFont="1" applyAlignment="1" applyProtection="1">
      <alignment horizontal="center" vertical="top"/>
    </xf>
    <xf numFmtId="49" fontId="10" fillId="9" borderId="1" xfId="0" applyNumberFormat="1" applyFont="1" applyFill="1" applyBorder="1" applyProtection="1"/>
    <xf numFmtId="49" fontId="5" fillId="9" borderId="2" xfId="0" applyNumberFormat="1" applyFont="1" applyFill="1" applyBorder="1" applyProtection="1"/>
    <xf numFmtId="49" fontId="5" fillId="9" borderId="2" xfId="0" applyNumberFormat="1" applyFont="1" applyFill="1" applyBorder="1" applyAlignment="1" applyProtection="1">
      <alignment wrapText="1"/>
    </xf>
    <xf numFmtId="49" fontId="0" fillId="9" borderId="2" xfId="0" applyNumberFormat="1" applyFill="1" applyBorder="1" applyAlignment="1" applyProtection="1">
      <alignment horizontal="center"/>
    </xf>
    <xf numFmtId="0" fontId="0" fillId="9" borderId="2" xfId="0" applyFill="1" applyBorder="1" applyProtection="1"/>
    <xf numFmtId="0" fontId="0" fillId="9" borderId="3" xfId="0" applyFill="1" applyBorder="1" applyProtection="1"/>
    <xf numFmtId="49" fontId="5" fillId="0" borderId="4" xfId="0" applyNumberFormat="1" applyFont="1" applyBorder="1" applyProtection="1"/>
    <xf numFmtId="37" fontId="26" fillId="0" borderId="0" xfId="0" applyNumberFormat="1" applyFont="1" applyProtection="1"/>
    <xf numFmtId="0" fontId="0" fillId="0" borderId="5" xfId="0" applyBorder="1" applyAlignment="1" applyProtection="1">
      <alignment horizontal="left"/>
    </xf>
    <xf numFmtId="49" fontId="26" fillId="0" borderId="0" xfId="0" applyNumberFormat="1" applyFont="1" applyAlignment="1" applyProtection="1">
      <alignment horizontal="left"/>
    </xf>
    <xf numFmtId="0" fontId="0" fillId="0" borderId="5" xfId="0" applyBorder="1" applyAlignment="1" applyProtection="1">
      <alignment horizontal="center"/>
    </xf>
    <xf numFmtId="49" fontId="51" fillId="0" borderId="11" xfId="0" applyNumberFormat="1" applyFont="1" applyBorder="1" applyProtection="1"/>
    <xf numFmtId="49" fontId="5" fillId="0" borderId="12" xfId="0" applyNumberFormat="1" applyFont="1" applyBorder="1" applyAlignment="1" applyProtection="1">
      <alignment horizontal="center"/>
    </xf>
    <xf numFmtId="37" fontId="0" fillId="0" borderId="12" xfId="0" applyNumberFormat="1" applyBorder="1" applyAlignment="1" applyProtection="1">
      <alignment horizontal="center"/>
    </xf>
    <xf numFmtId="49" fontId="6" fillId="0" borderId="12" xfId="0" applyNumberFormat="1" applyFont="1" applyBorder="1" applyAlignment="1" applyProtection="1">
      <alignment horizontal="center"/>
    </xf>
    <xf numFmtId="165" fontId="0" fillId="0" borderId="13" xfId="0" applyNumberFormat="1" applyBorder="1" applyProtection="1"/>
    <xf numFmtId="165" fontId="0" fillId="0" borderId="6" xfId="0" applyNumberFormat="1" applyBorder="1" applyProtection="1"/>
    <xf numFmtId="49" fontId="0" fillId="0" borderId="7" xfId="0" applyNumberFormat="1" applyBorder="1" applyProtection="1"/>
    <xf numFmtId="49" fontId="0" fillId="4" borderId="7" xfId="0" applyNumberFormat="1" applyFill="1" applyBorder="1" applyAlignment="1" applyProtection="1">
      <alignment horizontal="center"/>
    </xf>
    <xf numFmtId="49" fontId="5" fillId="4" borderId="12" xfId="0" applyNumberFormat="1" applyFont="1" applyFill="1" applyBorder="1" applyAlignment="1" applyProtection="1">
      <alignment horizontal="center"/>
    </xf>
    <xf numFmtId="37" fontId="0" fillId="0" borderId="13" xfId="0" applyNumberFormat="1" applyBorder="1" applyProtection="1"/>
    <xf numFmtId="165" fontId="0" fillId="2" borderId="12" xfId="0" applyNumberFormat="1" applyFill="1" applyBorder="1" applyProtection="1"/>
    <xf numFmtId="49" fontId="0" fillId="2" borderId="12" xfId="0" applyNumberFormat="1" applyFill="1" applyBorder="1" applyProtection="1"/>
    <xf numFmtId="0" fontId="5" fillId="2" borderId="12" xfId="0" applyFont="1" applyFill="1" applyBorder="1" applyProtection="1"/>
    <xf numFmtId="0" fontId="0" fillId="2" borderId="7" xfId="0" applyFill="1" applyBorder="1" applyProtection="1"/>
    <xf numFmtId="49" fontId="0" fillId="2" borderId="7" xfId="0" applyNumberFormat="1" applyFill="1" applyBorder="1" applyProtection="1"/>
    <xf numFmtId="49" fontId="5" fillId="2" borderId="7" xfId="0" applyNumberFormat="1" applyFont="1" applyFill="1" applyBorder="1" applyProtection="1"/>
    <xf numFmtId="1" fontId="0" fillId="0" borderId="11" xfId="0" applyNumberFormat="1" applyBorder="1" applyProtection="1"/>
    <xf numFmtId="49" fontId="1" fillId="0" borderId="6" xfId="0" applyNumberFormat="1" applyFont="1" applyBorder="1" applyAlignment="1" applyProtection="1">
      <alignment horizontal="center" wrapText="1"/>
    </xf>
    <xf numFmtId="0" fontId="2" fillId="0" borderId="9" xfId="0" applyFont="1" applyBorder="1" applyAlignment="1" applyProtection="1">
      <alignment horizontal="center" wrapText="1"/>
    </xf>
    <xf numFmtId="165" fontId="1" fillId="0" borderId="9" xfId="0" applyNumberFormat="1" applyFont="1" applyBorder="1" applyAlignment="1" applyProtection="1">
      <alignment horizontal="center" wrapText="1"/>
    </xf>
    <xf numFmtId="49" fontId="3" fillId="0" borderId="9" xfId="0" applyNumberFormat="1" applyFont="1" applyBorder="1" applyAlignment="1" applyProtection="1">
      <alignment horizontal="center" wrapText="1"/>
    </xf>
    <xf numFmtId="49" fontId="1" fillId="0" borderId="9" xfId="0" applyNumberFormat="1" applyFont="1" applyBorder="1" applyAlignment="1" applyProtection="1">
      <alignment horizontal="center" wrapText="1"/>
    </xf>
    <xf numFmtId="37" fontId="1" fillId="0" borderId="9" xfId="0" applyNumberFormat="1" applyFont="1" applyBorder="1" applyAlignment="1" applyProtection="1">
      <alignment horizontal="center" wrapText="1"/>
    </xf>
    <xf numFmtId="1" fontId="1" fillId="0" borderId="9" xfId="0" applyNumberFormat="1" applyFont="1" applyBorder="1" applyAlignment="1" applyProtection="1">
      <alignment horizontal="center" wrapText="1"/>
    </xf>
    <xf numFmtId="37" fontId="5" fillId="0" borderId="1" xfId="0" applyNumberFormat="1" applyFont="1" applyBorder="1" applyProtection="1">
      <protection locked="0"/>
    </xf>
    <xf numFmtId="49" fontId="0" fillId="0" borderId="2" xfId="0" applyNumberFormat="1" applyBorder="1" applyProtection="1">
      <protection locked="0"/>
    </xf>
    <xf numFmtId="49" fontId="0" fillId="0" borderId="2" xfId="0" applyNumberFormat="1" applyBorder="1" applyAlignment="1" applyProtection="1">
      <alignment horizontal="center"/>
      <protection locked="0"/>
    </xf>
    <xf numFmtId="165" fontId="0" fillId="0" borderId="2" xfId="0" applyNumberFormat="1" applyBorder="1" applyProtection="1">
      <protection locked="0"/>
    </xf>
    <xf numFmtId="37" fontId="0" fillId="0" borderId="2" xfId="0" applyNumberFormat="1" applyBorder="1" applyProtection="1">
      <protection locked="0"/>
    </xf>
    <xf numFmtId="0" fontId="0" fillId="0" borderId="4" xfId="0" applyBorder="1" applyAlignment="1" applyProtection="1">
      <alignment horizontal="left"/>
      <protection locked="0"/>
    </xf>
    <xf numFmtId="37" fontId="0" fillId="0" borderId="0" xfId="0" applyNumberFormat="1" applyProtection="1">
      <protection locked="0"/>
    </xf>
    <xf numFmtId="49" fontId="0" fillId="0" borderId="0" xfId="0" applyNumberFormat="1" applyProtection="1">
      <protection locked="0"/>
    </xf>
    <xf numFmtId="49" fontId="0" fillId="0" borderId="0" xfId="0" applyNumberFormat="1" applyAlignment="1" applyProtection="1">
      <alignment horizontal="center"/>
      <protection locked="0"/>
    </xf>
    <xf numFmtId="165" fontId="0" fillId="0" borderId="0" xfId="0" applyNumberFormat="1" applyProtection="1">
      <protection locked="0"/>
    </xf>
    <xf numFmtId="0" fontId="0" fillId="0" borderId="11" xfId="0" applyBorder="1" applyAlignment="1" applyProtection="1">
      <alignment horizontal="left"/>
      <protection locked="0"/>
    </xf>
    <xf numFmtId="49" fontId="0" fillId="0" borderId="12" xfId="0" applyNumberFormat="1" applyBorder="1" applyProtection="1">
      <protection locked="0"/>
    </xf>
    <xf numFmtId="49" fontId="0" fillId="0" borderId="12" xfId="0" applyNumberFormat="1" applyBorder="1" applyAlignment="1" applyProtection="1">
      <alignment horizontal="center"/>
      <protection locked="0"/>
    </xf>
    <xf numFmtId="165" fontId="0" fillId="0" borderId="12" xfId="0" applyNumberFormat="1" applyBorder="1" applyProtection="1">
      <protection locked="0"/>
    </xf>
    <xf numFmtId="37" fontId="0" fillId="0" borderId="12" xfId="0" applyNumberFormat="1" applyBorder="1" applyProtection="1">
      <protection locked="0"/>
    </xf>
    <xf numFmtId="0" fontId="52" fillId="0" borderId="0" xfId="1" applyFont="1"/>
    <xf numFmtId="0" fontId="54" fillId="0" borderId="0" xfId="1" applyFont="1"/>
    <xf numFmtId="164" fontId="54" fillId="0" borderId="0" xfId="1" applyNumberFormat="1" applyFont="1"/>
    <xf numFmtId="49" fontId="54" fillId="0" borderId="0" xfId="1" applyNumberFormat="1" applyFont="1"/>
    <xf numFmtId="49" fontId="54" fillId="4" borderId="0" xfId="1" applyNumberFormat="1" applyFont="1" applyFill="1" applyAlignment="1">
      <alignment horizontal="center"/>
    </xf>
    <xf numFmtId="37" fontId="54" fillId="0" borderId="0" xfId="1" applyNumberFormat="1" applyFont="1"/>
    <xf numFmtId="39" fontId="54" fillId="0" borderId="0" xfId="1" applyNumberFormat="1" applyFont="1"/>
    <xf numFmtId="0" fontId="55" fillId="0" borderId="0" xfId="1" applyFont="1" applyAlignment="1">
      <alignment horizontal="left" indent="4"/>
    </xf>
    <xf numFmtId="0" fontId="52" fillId="0" borderId="0" xfId="1" applyFont="1" applyAlignment="1">
      <alignment horizontal="left" indent="2"/>
    </xf>
    <xf numFmtId="164" fontId="52" fillId="0" borderId="0" xfId="1" applyNumberFormat="1" applyFont="1"/>
    <xf numFmtId="49" fontId="52" fillId="0" borderId="0" xfId="1" applyNumberFormat="1" applyFont="1"/>
    <xf numFmtId="49" fontId="52" fillId="4" borderId="0" xfId="1" applyNumberFormat="1" applyFont="1" applyFill="1" applyAlignment="1">
      <alignment horizontal="center"/>
    </xf>
    <xf numFmtId="37" fontId="52" fillId="0" borderId="0" xfId="1" applyNumberFormat="1" applyFont="1"/>
    <xf numFmtId="39" fontId="52" fillId="0" borderId="0" xfId="1" applyNumberFormat="1" applyFont="1"/>
    <xf numFmtId="0" fontId="52" fillId="0" borderId="0" xfId="1" applyFont="1" applyAlignment="1">
      <alignment horizontal="left" indent="1"/>
    </xf>
    <xf numFmtId="49" fontId="58" fillId="0" borderId="0" xfId="0" applyNumberFormat="1" applyFont="1" applyProtection="1"/>
    <xf numFmtId="49" fontId="59" fillId="0" borderId="0" xfId="0" applyNumberFormat="1" applyFont="1" applyProtection="1"/>
    <xf numFmtId="49" fontId="34" fillId="0" borderId="0" xfId="0" applyNumberFormat="1" applyFont="1"/>
    <xf numFmtId="0" fontId="39" fillId="10" borderId="0" xfId="0" applyFont="1" applyFill="1" applyAlignment="1">
      <alignment horizontal="left" wrapText="1"/>
    </xf>
    <xf numFmtId="0" fontId="39" fillId="10" borderId="0" xfId="0" applyFont="1" applyFill="1" applyAlignment="1">
      <alignment horizontal="left" vertical="top" wrapText="1"/>
    </xf>
    <xf numFmtId="0" fontId="34" fillId="10" borderId="0" xfId="0" applyFont="1" applyFill="1" applyAlignment="1">
      <alignment horizontal="left" vertical="top" wrapText="1"/>
    </xf>
    <xf numFmtId="0" fontId="39" fillId="10" borderId="0" xfId="0" applyFont="1" applyFill="1" applyAlignment="1">
      <alignment horizontal="left" vertical="top" indent="2"/>
    </xf>
    <xf numFmtId="0" fontId="27" fillId="10" borderId="0" xfId="0" applyFont="1" applyFill="1" applyAlignment="1">
      <alignment horizontal="left" vertical="top" wrapText="1"/>
    </xf>
    <xf numFmtId="0" fontId="46" fillId="10" borderId="0" xfId="0" applyFont="1" applyFill="1" applyAlignment="1">
      <alignment horizontal="left" wrapText="1"/>
    </xf>
    <xf numFmtId="0" fontId="39" fillId="10" borderId="0" xfId="0" applyFont="1" applyFill="1" applyAlignment="1">
      <alignment horizontal="left" vertical="top" wrapText="1" indent="9"/>
    </xf>
    <xf numFmtId="0" fontId="60" fillId="10" borderId="0" xfId="0" applyFont="1" applyFill="1" applyAlignment="1">
      <alignment horizontal="left" vertical="top" wrapText="1"/>
    </xf>
    <xf numFmtId="0" fontId="39" fillId="10" borderId="0" xfId="0" applyFont="1" applyFill="1" applyAlignment="1">
      <alignment horizontal="left" vertical="center" wrapText="1"/>
    </xf>
    <xf numFmtId="0" fontId="42" fillId="10" borderId="0" xfId="0" applyFont="1" applyFill="1" applyAlignment="1">
      <alignment horizontal="left"/>
    </xf>
    <xf numFmtId="0" fontId="38" fillId="10" borderId="0" xfId="0" applyFont="1" applyFill="1" applyAlignment="1">
      <alignment horizontal="center" vertical="top"/>
    </xf>
    <xf numFmtId="0" fontId="39" fillId="10" borderId="0" xfId="0" applyFont="1" applyFill="1" applyAlignment="1">
      <alignment horizontal="center" vertical="top"/>
    </xf>
    <xf numFmtId="49" fontId="5" fillId="0" borderId="41" xfId="0" applyNumberFormat="1" applyFont="1" applyBorder="1" applyAlignment="1" applyProtection="1">
      <alignment horizontal="left"/>
      <protection locked="0"/>
    </xf>
    <xf numFmtId="49" fontId="5" fillId="0" borderId="12" xfId="0" applyNumberFormat="1" applyFont="1" applyBorder="1" applyAlignment="1" applyProtection="1">
      <alignment horizontal="left"/>
      <protection locked="0"/>
    </xf>
    <xf numFmtId="165" fontId="21" fillId="0" borderId="2" xfId="0" applyNumberFormat="1" applyFont="1" applyBorder="1" applyAlignment="1" applyProtection="1">
      <alignment horizontal="center" vertical="top"/>
    </xf>
    <xf numFmtId="49" fontId="5" fillId="0" borderId="0" xfId="0" applyNumberFormat="1" applyFont="1" applyAlignment="1" applyProtection="1">
      <alignment horizontal="center" vertical="center" wrapText="1"/>
    </xf>
    <xf numFmtId="0" fontId="0" fillId="6" borderId="12" xfId="0" applyFill="1" applyBorder="1" applyAlignment="1" applyProtection="1">
      <alignment horizontal="center"/>
    </xf>
    <xf numFmtId="0" fontId="0" fillId="7" borderId="12" xfId="0" applyFill="1" applyBorder="1" applyAlignment="1" applyProtection="1">
      <alignment horizontal="center"/>
    </xf>
    <xf numFmtId="49" fontId="7" fillId="0" borderId="12" xfId="0" applyNumberFormat="1" applyFont="1" applyBorder="1" applyAlignment="1" applyProtection="1">
      <alignment horizontal="left"/>
      <protection locked="0"/>
    </xf>
    <xf numFmtId="0" fontId="5" fillId="0" borderId="12" xfId="0" applyFont="1" applyBorder="1" applyAlignment="1" applyProtection="1">
      <alignment horizontal="left"/>
    </xf>
    <xf numFmtId="49" fontId="0" fillId="0" borderId="12" xfId="0" applyNumberFormat="1" applyBorder="1" applyAlignment="1" applyProtection="1">
      <alignment horizontal="left"/>
      <protection locked="0"/>
    </xf>
    <xf numFmtId="165" fontId="24" fillId="0" borderId="12" xfId="8" applyNumberFormat="1" applyBorder="1" applyAlignment="1" applyProtection="1">
      <alignment horizontal="left"/>
      <protection locked="0"/>
    </xf>
    <xf numFmtId="165" fontId="5" fillId="0" borderId="12" xfId="0" applyNumberFormat="1" applyFont="1" applyBorder="1" applyAlignment="1" applyProtection="1">
      <alignment horizontal="left"/>
      <protection locked="0"/>
    </xf>
    <xf numFmtId="14" fontId="1" fillId="0" borderId="12" xfId="0" applyNumberFormat="1" applyFont="1" applyBorder="1" applyAlignment="1" applyProtection="1">
      <alignment horizontal="left" indent="2"/>
      <protection locked="0"/>
    </xf>
    <xf numFmtId="49" fontId="5" fillId="0" borderId="36" xfId="0" applyNumberFormat="1" applyFont="1" applyBorder="1" applyAlignment="1" applyProtection="1">
      <alignment horizontal="left"/>
    </xf>
    <xf numFmtId="49" fontId="0" fillId="0" borderId="36" xfId="0" applyNumberFormat="1" applyBorder="1" applyAlignment="1" applyProtection="1">
      <alignment horizontal="left"/>
      <protection locked="0"/>
    </xf>
    <xf numFmtId="14" fontId="1" fillId="0" borderId="36" xfId="0" applyNumberFormat="1" applyFont="1" applyBorder="1" applyAlignment="1" applyProtection="1">
      <alignment horizontal="center"/>
      <protection locked="0"/>
    </xf>
    <xf numFmtId="0" fontId="1" fillId="0" borderId="36" xfId="0" applyFont="1" applyBorder="1" applyAlignment="1" applyProtection="1">
      <alignment horizontal="center"/>
      <protection locked="0"/>
    </xf>
    <xf numFmtId="49" fontId="5" fillId="0" borderId="12" xfId="0" applyNumberFormat="1" applyFont="1" applyBorder="1" applyAlignment="1" applyProtection="1">
      <alignment horizontal="left"/>
    </xf>
    <xf numFmtId="170" fontId="0" fillId="0" borderId="12" xfId="0" applyNumberFormat="1" applyBorder="1" applyAlignment="1" applyProtection="1">
      <alignment horizontal="left"/>
      <protection locked="0"/>
    </xf>
    <xf numFmtId="165" fontId="24" fillId="0" borderId="12" xfId="8" applyNumberFormat="1" applyBorder="1" applyAlignment="1" applyProtection="1">
      <alignment horizontal="center"/>
      <protection locked="0"/>
    </xf>
    <xf numFmtId="165" fontId="0" fillId="0" borderId="12" xfId="0" applyNumberFormat="1" applyBorder="1" applyAlignment="1" applyProtection="1">
      <alignment horizontal="center"/>
      <protection locked="0"/>
    </xf>
    <xf numFmtId="44" fontId="8" fillId="0" borderId="6" xfId="5" applyFont="1" applyFill="1" applyBorder="1" applyAlignment="1" applyProtection="1">
      <alignment horizontal="center"/>
    </xf>
    <xf numFmtId="44" fontId="8" fillId="0" borderId="31" xfId="5" applyFont="1" applyFill="1" applyBorder="1" applyAlignment="1" applyProtection="1">
      <alignment horizontal="center"/>
    </xf>
    <xf numFmtId="0" fontId="1" fillId="0" borderId="0" xfId="2" applyFont="1" applyAlignment="1" applyProtection="1">
      <alignment horizontal="center"/>
    </xf>
    <xf numFmtId="0" fontId="8" fillId="0" borderId="0" xfId="2" applyFont="1" applyAlignment="1" applyProtection="1">
      <alignment horizontal="left" indent="1"/>
    </xf>
    <xf numFmtId="0" fontId="8" fillId="0" borderId="0" xfId="2" applyFont="1" applyAlignment="1" applyProtection="1">
      <alignment horizontal="center"/>
    </xf>
    <xf numFmtId="0" fontId="1" fillId="0" borderId="0" xfId="2" applyFont="1" applyAlignment="1" applyProtection="1">
      <alignment horizontal="left"/>
    </xf>
    <xf numFmtId="169" fontId="1" fillId="0" borderId="0" xfId="2" applyNumberFormat="1" applyFont="1" applyAlignment="1" applyProtection="1">
      <alignment horizontal="center"/>
    </xf>
    <xf numFmtId="0" fontId="8" fillId="0" borderId="0" xfId="2" applyFont="1" applyAlignment="1" applyProtection="1">
      <alignment horizontal="left" indent="2"/>
    </xf>
    <xf numFmtId="0" fontId="7" fillId="0" borderId="6" xfId="2" applyFont="1" applyBorder="1" applyAlignment="1" applyProtection="1">
      <alignment horizontal="left" vertical="center"/>
      <protection locked="0"/>
    </xf>
    <xf numFmtId="0" fontId="7" fillId="0" borderId="7" xfId="2" applyFont="1" applyBorder="1" applyAlignment="1" applyProtection="1">
      <alignment horizontal="left" vertical="center"/>
      <protection locked="0"/>
    </xf>
    <xf numFmtId="0" fontId="7" fillId="0" borderId="8" xfId="2" applyFont="1" applyBorder="1" applyAlignment="1" applyProtection="1">
      <alignment horizontal="left" vertical="center"/>
      <protection locked="0"/>
    </xf>
    <xf numFmtId="0" fontId="7" fillId="0" borderId="14" xfId="2" applyFont="1" applyBorder="1" applyAlignment="1">
      <alignment horizontal="center"/>
    </xf>
    <xf numFmtId="0" fontId="7" fillId="0" borderId="15" xfId="2" applyFont="1" applyBorder="1" applyAlignment="1">
      <alignment horizontal="center"/>
    </xf>
    <xf numFmtId="0" fontId="1" fillId="0" borderId="0" xfId="2" applyFont="1" applyAlignment="1" applyProtection="1">
      <alignment horizontal="center" vertical="top"/>
    </xf>
    <xf numFmtId="0" fontId="7" fillId="0" borderId="16" xfId="2" applyFont="1" applyBorder="1" applyAlignment="1">
      <alignment horizontal="center"/>
    </xf>
    <xf numFmtId="7" fontId="7" fillId="3" borderId="35" xfId="5" applyNumberFormat="1" applyFont="1" applyFill="1" applyBorder="1" applyAlignment="1" applyProtection="1">
      <alignment horizontal="center"/>
      <protection locked="0"/>
    </xf>
    <xf numFmtId="7" fontId="7" fillId="3" borderId="34" xfId="5" applyNumberFormat="1" applyFont="1" applyFill="1" applyBorder="1" applyAlignment="1" applyProtection="1">
      <alignment horizontal="center"/>
      <protection locked="0"/>
    </xf>
    <xf numFmtId="44" fontId="8" fillId="0" borderId="28" xfId="2" applyNumberFormat="1" applyFont="1" applyBorder="1" applyAlignment="1">
      <alignment horizontal="center"/>
    </xf>
    <xf numFmtId="44" fontId="8" fillId="0" borderId="29" xfId="2" applyNumberFormat="1" applyFont="1" applyBorder="1" applyAlignment="1">
      <alignment horizontal="center"/>
    </xf>
    <xf numFmtId="0" fontId="13" fillId="0" borderId="0" xfId="2" applyFont="1" applyAlignment="1">
      <alignment horizontal="center" vertical="center"/>
    </xf>
    <xf numFmtId="0" fontId="14" fillId="0" borderId="0" xfId="2" applyFont="1" applyAlignment="1">
      <alignment horizontal="center" vertical="center"/>
    </xf>
    <xf numFmtId="0" fontId="7" fillId="0" borderId="6" xfId="3" applyNumberFormat="1" applyFont="1" applyFill="1" applyBorder="1" applyAlignment="1" applyProtection="1">
      <alignment horizontal="left" vertical="center"/>
      <protection locked="0"/>
    </xf>
    <xf numFmtId="0" fontId="7" fillId="0" borderId="8" xfId="3" applyNumberFormat="1" applyFont="1" applyFill="1" applyBorder="1" applyAlignment="1" applyProtection="1">
      <alignment horizontal="left" vertical="center"/>
      <protection locked="0"/>
    </xf>
    <xf numFmtId="0" fontId="7" fillId="0" borderId="6" xfId="3" applyNumberFormat="1" applyFont="1" applyFill="1" applyBorder="1" applyAlignment="1" applyProtection="1">
      <alignment horizontal="center" vertical="center"/>
    </xf>
    <xf numFmtId="0" fontId="7" fillId="0" borderId="7" xfId="3" applyNumberFormat="1" applyFont="1" applyFill="1" applyBorder="1" applyAlignment="1" applyProtection="1">
      <alignment horizontal="center" vertical="center"/>
    </xf>
    <xf numFmtId="0" fontId="7" fillId="0" borderId="8" xfId="3" applyNumberFormat="1" applyFont="1" applyFill="1" applyBorder="1" applyAlignment="1" applyProtection="1">
      <alignment horizontal="center" vertical="center"/>
    </xf>
    <xf numFmtId="14" fontId="7" fillId="0" borderId="6" xfId="3" applyNumberFormat="1" applyFont="1" applyFill="1" applyBorder="1" applyAlignment="1" applyProtection="1">
      <alignment horizontal="center" vertical="center"/>
      <protection locked="0"/>
    </xf>
    <xf numFmtId="14" fontId="7" fillId="0" borderId="8" xfId="3" applyNumberFormat="1" applyFont="1" applyFill="1" applyBorder="1" applyAlignment="1" applyProtection="1">
      <alignment horizontal="center" vertical="center"/>
      <protection locked="0"/>
    </xf>
  </cellXfs>
  <cellStyles count="9">
    <cellStyle name="Comma" xfId="6" builtinId="3"/>
    <cellStyle name="Comma 224" xfId="3" xr:uid="{2BCC8D2F-C16F-4AA8-B972-FB2A6FFAE0A5}"/>
    <cellStyle name="Currency 4" xfId="5" xr:uid="{81A2F218-D623-4EA0-AE4F-7E4A96F61571}"/>
    <cellStyle name="Hyperlink" xfId="8" builtinId="8"/>
    <cellStyle name="Normal" xfId="0" builtinId="0"/>
    <cellStyle name="Normal 2" xfId="1" xr:uid="{00000000-0005-0000-0000-000002000000}"/>
    <cellStyle name="Normal 3" xfId="7" xr:uid="{66DE4046-B082-40CA-9E51-BBDEDEB782BE}"/>
    <cellStyle name="Normal 5" xfId="2" xr:uid="{173F87DB-5D70-4D0B-B2D0-9786B62CDA1D}"/>
    <cellStyle name="Percent 8" xfId="4" xr:uid="{6C968423-F697-4818-9E59-39C2B7011AA1}"/>
  </cellStyles>
  <dxfs count="33">
    <dxf>
      <font>
        <condense val="0"/>
        <extend val="0"/>
        <color indexed="9"/>
      </font>
    </dxf>
    <dxf>
      <font>
        <b val="0"/>
        <i val="0"/>
        <strike val="0"/>
        <condense val="0"/>
        <extend val="0"/>
        <outline val="0"/>
        <shadow val="0"/>
        <u val="none"/>
        <vertAlign val="baseline"/>
        <sz val="9"/>
        <color auto="1"/>
        <name val="Arial"/>
        <family val="2"/>
        <scheme val="none"/>
      </font>
      <numFmt numFmtId="167" formatCode="_(* #,##0_);_(* \(#,##0\);_(* &quot;-&quot;??_);_(@_)"/>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numFmt numFmtId="35" formatCode="_(* #,##0.00_);_(* \(#,##0.00\);_(* &quot;-&quot;??_);_(@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numFmt numFmtId="167" formatCode="_(* #,##0_);_(* \(#,##0\);_(* &quot;-&quot;??_);_(@_)"/>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numFmt numFmtId="35" formatCode="_(* #,##0.00_);_(* \(#,##0.00\);_(* &quot;-&quot;??_);_(@_)"/>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family val="2"/>
        <scheme val="none"/>
      </font>
      <numFmt numFmtId="0" formatCode="Genera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5" formatCode="#,##0_);\(#,##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5" formatCode="#,##0_);\(#,##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165" formatCode="m/d/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7" formatCode="#,##0.00_);\(#,##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5" formatCode="#,##0_);\(#,##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5" formatCode="#,##0_);\(#,##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30" formatCode="@"/>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protection locked="0" hidden="0"/>
    </dxf>
    <dxf>
      <font>
        <b val="0"/>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9524</xdr:colOff>
      <xdr:row>33</xdr:row>
      <xdr:rowOff>9525</xdr:rowOff>
    </xdr:from>
    <xdr:to>
      <xdr:col>14</xdr:col>
      <xdr:colOff>457199</xdr:colOff>
      <xdr:row>39</xdr:row>
      <xdr:rowOff>47625</xdr:rowOff>
    </xdr:to>
    <xdr:pic>
      <xdr:nvPicPr>
        <xdr:cNvPr id="10" name="Picture 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4" y="14706600"/>
          <a:ext cx="837247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41</xdr:row>
      <xdr:rowOff>38101</xdr:rowOff>
    </xdr:from>
    <xdr:to>
      <xdr:col>13</xdr:col>
      <xdr:colOff>542925</xdr:colOff>
      <xdr:row>46</xdr:row>
      <xdr:rowOff>133350</xdr:rowOff>
    </xdr:to>
    <xdr:pic>
      <xdr:nvPicPr>
        <xdr:cNvPr id="11" name="Picture 8">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6764001"/>
          <a:ext cx="8039100" cy="2571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58</xdr:row>
      <xdr:rowOff>0</xdr:rowOff>
    </xdr:from>
    <xdr:to>
      <xdr:col>13</xdr:col>
      <xdr:colOff>561975</xdr:colOff>
      <xdr:row>96</xdr:row>
      <xdr:rowOff>47625</xdr:rowOff>
    </xdr:to>
    <xdr:pic>
      <xdr:nvPicPr>
        <xdr:cNvPr id="12" name="Content Placeholder 3">
          <a:extLst>
            <a:ext uri="{FF2B5EF4-FFF2-40B4-BE49-F238E27FC236}">
              <a16:creationId xmlns:a16="http://schemas.microsoft.com/office/drawing/2014/main" id="{00000000-0008-0000-0000-00000C000000}"/>
            </a:ext>
          </a:extLst>
        </xdr:cNvPr>
        <xdr:cNvPicPr>
          <a:picLocks noGrp="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2" b="2751"/>
        <a:stretch>
          <a:fillRect/>
        </a:stretch>
      </xdr:blipFill>
      <xdr:spPr bwMode="auto">
        <a:xfrm>
          <a:off x="0" y="24441150"/>
          <a:ext cx="8124825" cy="728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21</xdr:row>
      <xdr:rowOff>161925</xdr:rowOff>
    </xdr:from>
    <xdr:to>
      <xdr:col>11</xdr:col>
      <xdr:colOff>323850</xdr:colOff>
      <xdr:row>24</xdr:row>
      <xdr:rowOff>476250</xdr:rowOff>
    </xdr:to>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4"/>
        <a:stretch>
          <a:fillRect/>
        </a:stretch>
      </xdr:blipFill>
      <xdr:spPr>
        <a:xfrm>
          <a:off x="114300" y="8001000"/>
          <a:ext cx="6553200" cy="2571750"/>
        </a:xfrm>
        <a:prstGeom prst="rect">
          <a:avLst/>
        </a:prstGeom>
      </xdr:spPr>
    </xdr:pic>
    <xdr:clientData/>
  </xdr:twoCellAnchor>
  <xdr:twoCellAnchor editAs="oneCell">
    <xdr:from>
      <xdr:col>0</xdr:col>
      <xdr:colOff>114300</xdr:colOff>
      <xdr:row>26</xdr:row>
      <xdr:rowOff>114300</xdr:rowOff>
    </xdr:from>
    <xdr:to>
      <xdr:col>11</xdr:col>
      <xdr:colOff>457200</xdr:colOff>
      <xdr:row>29</xdr:row>
      <xdr:rowOff>561975</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5"/>
        <a:stretch>
          <a:fillRect/>
        </a:stretch>
      </xdr:blipFill>
      <xdr:spPr>
        <a:xfrm>
          <a:off x="114300" y="11410950"/>
          <a:ext cx="6686550" cy="236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0</xdr:row>
          <xdr:rowOff>152400</xdr:rowOff>
        </xdr:from>
        <xdr:to>
          <xdr:col>11</xdr:col>
          <xdr:colOff>409575</xdr:colOff>
          <xdr:row>2</xdr:row>
          <xdr:rowOff>66675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0</xdr:row>
          <xdr:rowOff>161925</xdr:rowOff>
        </xdr:from>
        <xdr:to>
          <xdr:col>16</xdr:col>
          <xdr:colOff>9525</xdr:colOff>
          <xdr:row>2</xdr:row>
          <xdr:rowOff>66675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7</xdr:row>
          <xdr:rowOff>66675</xdr:rowOff>
        </xdr:from>
        <xdr:to>
          <xdr:col>7</xdr:col>
          <xdr:colOff>28575</xdr:colOff>
          <xdr:row>8</xdr:row>
          <xdr:rowOff>19050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200-000014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9</xdr:row>
          <xdr:rowOff>95250</xdr:rowOff>
        </xdr:from>
        <xdr:to>
          <xdr:col>10</xdr:col>
          <xdr:colOff>228600</xdr:colOff>
          <xdr:row>9</xdr:row>
          <xdr:rowOff>266700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200-000015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95250</xdr:rowOff>
        </xdr:from>
        <xdr:to>
          <xdr:col>11</xdr:col>
          <xdr:colOff>200025</xdr:colOff>
          <xdr:row>9</xdr:row>
          <xdr:rowOff>285750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200-000016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7</xdr:row>
          <xdr:rowOff>57150</xdr:rowOff>
        </xdr:from>
        <xdr:to>
          <xdr:col>6</xdr:col>
          <xdr:colOff>142875</xdr:colOff>
          <xdr:row>8</xdr:row>
          <xdr:rowOff>9525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200-000013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76200</xdr:rowOff>
        </xdr:from>
        <xdr:to>
          <xdr:col>19</xdr:col>
          <xdr:colOff>457200</xdr:colOff>
          <xdr:row>8</xdr:row>
          <xdr:rowOff>38100</xdr:rowOff>
        </xdr:to>
        <xdr:sp macro="" textlink="">
          <xdr:nvSpPr>
            <xdr:cNvPr id="30765" name="Check Box 45" hidden="1">
              <a:extLst>
                <a:ext uri="{63B3BB69-23CF-44E3-9099-C40C66FF867C}">
                  <a14:compatExt spid="_x0000_s30765"/>
                </a:ext>
                <a:ext uri="{FF2B5EF4-FFF2-40B4-BE49-F238E27FC236}">
                  <a16:creationId xmlns:a16="http://schemas.microsoft.com/office/drawing/2014/main" id="{00000000-0008-0000-0200-00002D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7</xdr:row>
          <xdr:rowOff>76200</xdr:rowOff>
        </xdr:from>
        <xdr:to>
          <xdr:col>20</xdr:col>
          <xdr:colOff>438150</xdr:colOff>
          <xdr:row>8</xdr:row>
          <xdr:rowOff>47625</xdr:rowOff>
        </xdr:to>
        <xdr:sp macro="" textlink="">
          <xdr:nvSpPr>
            <xdr:cNvPr id="30766" name="Check Box 46" hidden="1">
              <a:extLst>
                <a:ext uri="{63B3BB69-23CF-44E3-9099-C40C66FF867C}">
                  <a14:compatExt spid="_x0000_s30766"/>
                </a:ext>
                <a:ext uri="{FF2B5EF4-FFF2-40B4-BE49-F238E27FC236}">
                  <a16:creationId xmlns:a16="http://schemas.microsoft.com/office/drawing/2014/main" id="{00000000-0008-0000-0200-00002E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9</xdr:row>
          <xdr:rowOff>85725</xdr:rowOff>
        </xdr:from>
        <xdr:to>
          <xdr:col>15</xdr:col>
          <xdr:colOff>219075</xdr:colOff>
          <xdr:row>9</xdr:row>
          <xdr:rowOff>285750</xdr:rowOff>
        </xdr:to>
        <xdr:sp macro="" textlink="">
          <xdr:nvSpPr>
            <xdr:cNvPr id="30767" name="Check Box 47" hidden="1">
              <a:extLst>
                <a:ext uri="{63B3BB69-23CF-44E3-9099-C40C66FF867C}">
                  <a14:compatExt spid="_x0000_s30767"/>
                </a:ext>
                <a:ext uri="{FF2B5EF4-FFF2-40B4-BE49-F238E27FC236}">
                  <a16:creationId xmlns:a16="http://schemas.microsoft.com/office/drawing/2014/main" id="{00000000-0008-0000-0200-00002F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Fraud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352425</xdr:colOff>
          <xdr:row>9</xdr:row>
          <xdr:rowOff>85725</xdr:rowOff>
        </xdr:from>
        <xdr:to>
          <xdr:col>18</xdr:col>
          <xdr:colOff>361950</xdr:colOff>
          <xdr:row>9</xdr:row>
          <xdr:rowOff>285750</xdr:rowOff>
        </xdr:to>
        <xdr:sp macro="" textlink="">
          <xdr:nvSpPr>
            <xdr:cNvPr id="30769" name="Check Box 49" hidden="1">
              <a:extLst>
                <a:ext uri="{63B3BB69-23CF-44E3-9099-C40C66FF867C}">
                  <a14:compatExt spid="_x0000_s30769"/>
                </a:ext>
                <a:ext uri="{FF2B5EF4-FFF2-40B4-BE49-F238E27FC236}">
                  <a16:creationId xmlns:a16="http://schemas.microsoft.com/office/drawing/2014/main" id="{00000000-0008-0000-0200-000031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533400</xdr:colOff>
          <xdr:row>9</xdr:row>
          <xdr:rowOff>85725</xdr:rowOff>
        </xdr:from>
        <xdr:to>
          <xdr:col>17</xdr:col>
          <xdr:colOff>9525</xdr:colOff>
          <xdr:row>9</xdr:row>
          <xdr:rowOff>285750</xdr:rowOff>
        </xdr:to>
        <xdr:sp macro="" textlink="">
          <xdr:nvSpPr>
            <xdr:cNvPr id="30773" name="Check Box 53" hidden="1">
              <a:extLst>
                <a:ext uri="{63B3BB69-23CF-44E3-9099-C40C66FF867C}">
                  <a14:compatExt spid="_x0000_s30773"/>
                </a:ext>
                <a:ext uri="{FF2B5EF4-FFF2-40B4-BE49-F238E27FC236}">
                  <a16:creationId xmlns:a16="http://schemas.microsoft.com/office/drawing/2014/main" id="{00000000-0008-0000-0200-000035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9</xdr:row>
          <xdr:rowOff>47625</xdr:rowOff>
        </xdr:from>
        <xdr:to>
          <xdr:col>2</xdr:col>
          <xdr:colOff>38100</xdr:colOff>
          <xdr:row>9</xdr:row>
          <xdr:rowOff>257175</xdr:rowOff>
        </xdr:to>
        <xdr:sp macro="" textlink="">
          <xdr:nvSpPr>
            <xdr:cNvPr id="30777" name="Check Box 57" hidden="1">
              <a:extLst>
                <a:ext uri="{63B3BB69-23CF-44E3-9099-C40C66FF867C}">
                  <a14:compatExt spid="_x0000_s30777"/>
                </a:ext>
                <a:ext uri="{FF2B5EF4-FFF2-40B4-BE49-F238E27FC236}">
                  <a16:creationId xmlns:a16="http://schemas.microsoft.com/office/drawing/2014/main" id="{00000000-0008-0000-0200-000039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9</xdr:row>
          <xdr:rowOff>38100</xdr:rowOff>
        </xdr:from>
        <xdr:to>
          <xdr:col>1</xdr:col>
          <xdr:colOff>857250</xdr:colOff>
          <xdr:row>9</xdr:row>
          <xdr:rowOff>247650</xdr:rowOff>
        </xdr:to>
        <xdr:sp macro="" textlink="">
          <xdr:nvSpPr>
            <xdr:cNvPr id="30778" name="Check Box 58" hidden="1">
              <a:extLst>
                <a:ext uri="{63B3BB69-23CF-44E3-9099-C40C66FF867C}">
                  <a14:compatExt spid="_x0000_s30778"/>
                </a:ext>
                <a:ext uri="{FF2B5EF4-FFF2-40B4-BE49-F238E27FC236}">
                  <a16:creationId xmlns:a16="http://schemas.microsoft.com/office/drawing/2014/main" id="{00000000-0008-0000-0200-00003A780000}"/>
                </a:ext>
              </a:extLst>
            </xdr:cNvPr>
            <xdr:cNvSpPr/>
          </xdr:nvSpPr>
          <xdr:spPr bwMode="auto">
            <a:xfrm>
              <a:off x="0" y="0"/>
              <a:ext cx="0" cy="0"/>
            </a:xfrm>
            <a:prstGeom prst="rect">
              <a:avLst/>
            </a:prstGeom>
            <a:solidFill>
              <a:srgbClr val="FFFFFF" mc:Ignorable="a14" a14:legacySpreadsheetColorIndex="9"/>
            </a:solidFill>
            <a:ln w="25400" cmpd="dbl">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eports\16-All%20Contracts\19-20_All%20Contracts\SA_Quickflow_Backups\19-20%20Fort%20Help%20Mission_3.27.2020\Fort%20Help%20Msn_BHS-Appendix-B-Budget-FY1920_Revised%20due%20to%20Addtl%20Funding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Jeremy%20and%20Jessica\AppData\Roaming\Microsoft\Excel\CBHS%20100%20Redux_1-12-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stReport/Provider%20Set-up%20Form/CBHS%20Agency%20Provider%20Set-Up%20Forms%20BLANK%20TEMPLATE%20DO%20NOT%20OVERWRITE_Tes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eports\16-All%20Contracts\19-20_All%20Contracts\SA_Quickflow_Backups\19-20%20RAMS%20PAES_5.6.2020\AOA-SUD%20RAMS%2019-2020%20AppB%201000003053_5.1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H 1 - Budget Summary"/>
      <sheetName val="DPH 2 - CRDC"/>
      <sheetName val="DPH 3 - Salaries&amp;Benefits"/>
      <sheetName val="DPH 4 - Operating Exp"/>
      <sheetName val="DPH 5 - CapitalExpenses"/>
      <sheetName val="DPH 6 - Indirect"/>
      <sheetName val="DPH 7- Bgt Jst (as instructed) "/>
      <sheetName val="DROPDOWN FUND SOURCES"/>
      <sheetName val="DROPDOWN BHS SERVICE TYPES"/>
      <sheetName val="DROPDOWN PAYMENT METHO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ow r="1">
          <cell r="A1" t="str">
            <v>Cost Reimbursement (CR)</v>
          </cell>
        </row>
        <row r="2">
          <cell r="A2" t="str">
            <v>Fee-For-Service (FFS)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Tracking"/>
      <sheetName val="1a. Agency and Program Info"/>
      <sheetName val="3. RU Form"/>
      <sheetName val="DashboardOutput"/>
      <sheetName val="Dashboard Settings"/>
      <sheetName val="Sheet14"/>
      <sheetName val="Sheet15"/>
    </sheetNames>
    <sheetDataSet>
      <sheetData sheetId="0"/>
      <sheetData sheetId="1"/>
      <sheetData sheetId="2"/>
      <sheetData sheetId="3"/>
      <sheetData sheetId="4">
        <row r="2">
          <cell r="C2" t="str">
            <v>Jim's Dashboard</v>
          </cell>
          <cell r="D2" t="str">
            <v>Maria's Dashboard</v>
          </cell>
          <cell r="E2" t="str">
            <v>Substance Abuse Dashboard</v>
          </cell>
          <cell r="F2" t="str">
            <v>Dashboard D</v>
          </cell>
          <cell r="G2" t="str">
            <v>Dashboard E</v>
          </cell>
          <cell r="H2" t="str">
            <v>Dashboard F</v>
          </cell>
          <cell r="I2" t="str">
            <v>Dashboard G</v>
          </cell>
          <cell r="J2" t="str">
            <v>Dashboard H</v>
          </cell>
          <cell r="K2" t="str">
            <v>Dashboard I</v>
          </cell>
          <cell r="L2" t="str">
            <v>Dashboard J</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 notes on code fixes"/>
      <sheetName val="Instructions"/>
      <sheetName val="Worksheet Lists"/>
      <sheetName val="1. Summary Information"/>
      <sheetName val="2. Prog Modes and SFC Worksheet"/>
      <sheetName val="3. Add, Update CBHS Prog Codes"/>
      <sheetName val="4. Update Legal Entity w DHCS"/>
      <sheetName val="5. Update Provider w DHCS"/>
      <sheetName val="Cheat Sheet"/>
      <sheetName val="Notification List"/>
      <sheetName val="Version"/>
    </sheetNames>
    <sheetDataSet>
      <sheetData sheetId="0"/>
      <sheetData sheetId="1"/>
      <sheetData sheetId="2">
        <row r="1">
          <cell r="K1" t="str">
            <v>1 - 20</v>
          </cell>
        </row>
        <row r="2">
          <cell r="B2" t="str">
            <v>Month</v>
          </cell>
          <cell r="C2" t="str">
            <v>Day</v>
          </cell>
          <cell r="D2" t="str">
            <v>Year</v>
          </cell>
          <cell r="K2" t="str">
            <v>21 - 40</v>
          </cell>
        </row>
        <row r="3">
          <cell r="B3" t="str">
            <v>Jan</v>
          </cell>
          <cell r="C3">
            <v>1</v>
          </cell>
          <cell r="D3">
            <v>2010</v>
          </cell>
          <cell r="K3" t="str">
            <v>41 - 60</v>
          </cell>
        </row>
        <row r="4">
          <cell r="B4" t="str">
            <v>Feb</v>
          </cell>
          <cell r="C4">
            <v>2</v>
          </cell>
          <cell r="D4">
            <v>2011</v>
          </cell>
          <cell r="K4" t="str">
            <v>61 - 80</v>
          </cell>
        </row>
        <row r="5">
          <cell r="B5" t="str">
            <v>Mar</v>
          </cell>
          <cell r="C5">
            <v>3</v>
          </cell>
          <cell r="D5">
            <v>2012</v>
          </cell>
        </row>
        <row r="6">
          <cell r="B6" t="str">
            <v>Apr</v>
          </cell>
          <cell r="C6">
            <v>4</v>
          </cell>
          <cell r="D6">
            <v>2013</v>
          </cell>
        </row>
        <row r="7">
          <cell r="B7" t="str">
            <v>May</v>
          </cell>
          <cell r="C7">
            <v>5</v>
          </cell>
          <cell r="D7">
            <v>2014</v>
          </cell>
        </row>
        <row r="8">
          <cell r="B8" t="str">
            <v>Jun</v>
          </cell>
          <cell r="C8">
            <v>6</v>
          </cell>
          <cell r="D8">
            <v>2015</v>
          </cell>
        </row>
        <row r="9">
          <cell r="B9" t="str">
            <v>Jul</v>
          </cell>
          <cell r="C9">
            <v>7</v>
          </cell>
          <cell r="D9">
            <v>2016</v>
          </cell>
        </row>
        <row r="10">
          <cell r="B10" t="str">
            <v>Aug</v>
          </cell>
          <cell r="C10">
            <v>8</v>
          </cell>
          <cell r="D10">
            <v>2017</v>
          </cell>
        </row>
        <row r="11">
          <cell r="B11" t="str">
            <v>Sep</v>
          </cell>
          <cell r="C11">
            <v>9</v>
          </cell>
          <cell r="D11">
            <v>2018</v>
          </cell>
        </row>
        <row r="12">
          <cell r="B12" t="str">
            <v>Oct</v>
          </cell>
          <cell r="C12">
            <v>10</v>
          </cell>
          <cell r="D12">
            <v>2019</v>
          </cell>
        </row>
        <row r="13">
          <cell r="B13" t="str">
            <v>Nov</v>
          </cell>
          <cell r="C13">
            <v>11</v>
          </cell>
          <cell r="D13">
            <v>2020</v>
          </cell>
        </row>
        <row r="14">
          <cell r="B14" t="str">
            <v>Dec</v>
          </cell>
          <cell r="C14">
            <v>12</v>
          </cell>
        </row>
        <row r="15">
          <cell r="C15">
            <v>13</v>
          </cell>
        </row>
        <row r="16">
          <cell r="C16">
            <v>14</v>
          </cell>
        </row>
        <row r="17">
          <cell r="C17">
            <v>15</v>
          </cell>
        </row>
        <row r="18">
          <cell r="C18">
            <v>16</v>
          </cell>
        </row>
        <row r="19">
          <cell r="C19">
            <v>17</v>
          </cell>
        </row>
        <row r="20">
          <cell r="C20">
            <v>18</v>
          </cell>
        </row>
        <row r="21">
          <cell r="C21">
            <v>19</v>
          </cell>
        </row>
        <row r="22">
          <cell r="C22">
            <v>20</v>
          </cell>
        </row>
        <row r="23">
          <cell r="C23">
            <v>21</v>
          </cell>
        </row>
        <row r="24">
          <cell r="C24">
            <v>22</v>
          </cell>
        </row>
        <row r="25">
          <cell r="C25">
            <v>23</v>
          </cell>
        </row>
        <row r="26">
          <cell r="C26">
            <v>24</v>
          </cell>
        </row>
        <row r="27">
          <cell r="C27">
            <v>25</v>
          </cell>
        </row>
        <row r="28">
          <cell r="C28">
            <v>26</v>
          </cell>
        </row>
        <row r="29">
          <cell r="C29">
            <v>27</v>
          </cell>
        </row>
        <row r="30">
          <cell r="C30">
            <v>28</v>
          </cell>
        </row>
        <row r="31">
          <cell r="C31">
            <v>29</v>
          </cell>
        </row>
        <row r="32">
          <cell r="C32">
            <v>30</v>
          </cell>
        </row>
        <row r="33">
          <cell r="C33">
            <v>31</v>
          </cell>
        </row>
      </sheetData>
      <sheetData sheetId="3">
        <row r="94">
          <cell r="Q94"/>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H 1 - Budget Summary"/>
      <sheetName val="B1 DPH 2 - CRDC"/>
      <sheetName val="B1 DPH 3 - Salaries&amp;Benefits"/>
      <sheetName val="B1 DPH 4 - Operating Exp"/>
      <sheetName val="DPH 5 - CapitalExpenses"/>
      <sheetName val="B2 DPH 2 - CRDC "/>
      <sheetName val="B2 DPH 3 - Salaries&amp;Benefit"/>
      <sheetName val="B2 DPH 4 - Operating Exp"/>
      <sheetName val="B3 DPH 2 - CRDC "/>
      <sheetName val="B3 DPH 3 - Salaries&amp;Benefit"/>
      <sheetName val="B3 DPH 4 - Operating Exp"/>
      <sheetName val="DPH 6 - Indirect"/>
      <sheetName val="DPH 6 - Indirect "/>
      <sheetName val="DROPDOWN FUND SOURCES"/>
      <sheetName val="DROPDOWN BHS SERVICE TYPES"/>
      <sheetName val="DROPDOWN PAYMENT METHO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MHS</v>
          </cell>
        </row>
        <row r="3">
          <cell r="A3" t="str">
            <v>MHS</v>
          </cell>
        </row>
        <row r="4">
          <cell r="A4" t="str">
            <v>MHS</v>
          </cell>
        </row>
        <row r="5">
          <cell r="A5" t="str">
            <v>MHS</v>
          </cell>
        </row>
        <row r="6">
          <cell r="A6" t="str">
            <v>MHS</v>
          </cell>
        </row>
        <row r="7">
          <cell r="A7" t="str">
            <v>MHS</v>
          </cell>
        </row>
        <row r="8">
          <cell r="A8" t="str">
            <v>MHS</v>
          </cell>
        </row>
        <row r="9">
          <cell r="A9" t="str">
            <v>MHS</v>
          </cell>
        </row>
        <row r="10">
          <cell r="A10" t="str">
            <v>MHS</v>
          </cell>
        </row>
        <row r="11">
          <cell r="A11" t="str">
            <v>MHS</v>
          </cell>
        </row>
        <row r="12">
          <cell r="A12" t="str">
            <v>MHS</v>
          </cell>
        </row>
        <row r="13">
          <cell r="A13" t="str">
            <v>MHS</v>
          </cell>
        </row>
        <row r="14">
          <cell r="A14" t="str">
            <v>MHS</v>
          </cell>
        </row>
        <row r="15">
          <cell r="A15" t="str">
            <v>MHS</v>
          </cell>
        </row>
        <row r="16">
          <cell r="A16" t="str">
            <v>MHS</v>
          </cell>
        </row>
        <row r="17">
          <cell r="A17" t="str">
            <v>MHS</v>
          </cell>
        </row>
        <row r="18">
          <cell r="A18" t="str">
            <v>MHS</v>
          </cell>
        </row>
        <row r="19">
          <cell r="A19" t="str">
            <v>MHS</v>
          </cell>
        </row>
        <row r="20">
          <cell r="A20" t="str">
            <v>MHS</v>
          </cell>
        </row>
        <row r="21">
          <cell r="A21" t="str">
            <v>MHS</v>
          </cell>
        </row>
        <row r="22">
          <cell r="A22" t="str">
            <v>MHS</v>
          </cell>
        </row>
        <row r="23">
          <cell r="A23" t="str">
            <v>MHS</v>
          </cell>
        </row>
        <row r="24">
          <cell r="A24" t="str">
            <v>MHS</v>
          </cell>
        </row>
        <row r="25">
          <cell r="A25" t="str">
            <v>MHS</v>
          </cell>
        </row>
        <row r="26">
          <cell r="A26" t="str">
            <v>MHS</v>
          </cell>
        </row>
        <row r="27">
          <cell r="A27" t="str">
            <v>MHS</v>
          </cell>
        </row>
        <row r="28">
          <cell r="A28" t="str">
            <v>MHS</v>
          </cell>
        </row>
        <row r="29">
          <cell r="A29" t="str">
            <v>MHS</v>
          </cell>
        </row>
        <row r="30">
          <cell r="A30" t="str">
            <v>MHS</v>
          </cell>
        </row>
        <row r="31">
          <cell r="A31" t="str">
            <v>MHS</v>
          </cell>
        </row>
        <row r="32">
          <cell r="A32" t="str">
            <v>MHS</v>
          </cell>
        </row>
        <row r="33">
          <cell r="A33" t="str">
            <v>MHS</v>
          </cell>
        </row>
        <row r="34">
          <cell r="A34" t="str">
            <v>MHS</v>
          </cell>
        </row>
        <row r="35">
          <cell r="A35" t="str">
            <v>MHS</v>
          </cell>
        </row>
        <row r="36">
          <cell r="A36" t="str">
            <v>MHS</v>
          </cell>
        </row>
        <row r="37">
          <cell r="A37" t="str">
            <v>MHS</v>
          </cell>
        </row>
        <row r="38">
          <cell r="A38" t="str">
            <v>MHS</v>
          </cell>
        </row>
        <row r="39">
          <cell r="A39" t="str">
            <v>MHS</v>
          </cell>
        </row>
        <row r="40">
          <cell r="A40" t="str">
            <v>MHS</v>
          </cell>
        </row>
        <row r="41">
          <cell r="A41" t="str">
            <v>MHS</v>
          </cell>
        </row>
        <row r="42">
          <cell r="A42" t="str">
            <v>MHS</v>
          </cell>
        </row>
        <row r="43">
          <cell r="A43" t="str">
            <v>MHS</v>
          </cell>
        </row>
        <row r="44">
          <cell r="A44" t="str">
            <v>MHS</v>
          </cell>
        </row>
        <row r="45">
          <cell r="A45" t="str">
            <v>MHS</v>
          </cell>
        </row>
        <row r="46">
          <cell r="A46" t="str">
            <v>MHS</v>
          </cell>
        </row>
        <row r="47">
          <cell r="A47" t="str">
            <v>MHS</v>
          </cell>
        </row>
        <row r="48">
          <cell r="A48" t="str">
            <v>SUD</v>
          </cell>
        </row>
        <row r="49">
          <cell r="A49" t="str">
            <v>SUD</v>
          </cell>
        </row>
        <row r="50">
          <cell r="A50" t="str">
            <v>SUD</v>
          </cell>
        </row>
        <row r="51">
          <cell r="A51" t="str">
            <v>SUD</v>
          </cell>
        </row>
        <row r="52">
          <cell r="A52" t="str">
            <v>SUD</v>
          </cell>
        </row>
        <row r="53">
          <cell r="A53" t="str">
            <v>SUD</v>
          </cell>
        </row>
        <row r="54">
          <cell r="A54" t="str">
            <v>SUD</v>
          </cell>
        </row>
        <row r="55">
          <cell r="A55" t="str">
            <v>SUD</v>
          </cell>
        </row>
        <row r="56">
          <cell r="A56" t="str">
            <v>SUD</v>
          </cell>
        </row>
        <row r="57">
          <cell r="A57" t="str">
            <v>SUD</v>
          </cell>
        </row>
        <row r="58">
          <cell r="A58" t="str">
            <v>SUD</v>
          </cell>
        </row>
        <row r="59">
          <cell r="A59" t="str">
            <v>SUD</v>
          </cell>
        </row>
        <row r="60">
          <cell r="A60" t="str">
            <v>SUD</v>
          </cell>
        </row>
        <row r="61">
          <cell r="A61" t="str">
            <v>SUD</v>
          </cell>
        </row>
        <row r="62">
          <cell r="A62" t="str">
            <v>SUD</v>
          </cell>
        </row>
        <row r="63">
          <cell r="A63" t="str">
            <v>SUD</v>
          </cell>
        </row>
        <row r="64">
          <cell r="A64" t="str">
            <v>SUD</v>
          </cell>
        </row>
        <row r="65">
          <cell r="A65" t="str">
            <v>SUD</v>
          </cell>
        </row>
        <row r="66">
          <cell r="A66" t="str">
            <v>SUD</v>
          </cell>
        </row>
        <row r="67">
          <cell r="A67" t="str">
            <v>SUD</v>
          </cell>
        </row>
        <row r="68">
          <cell r="A68" t="str">
            <v>SUD</v>
          </cell>
        </row>
        <row r="69">
          <cell r="A69" t="str">
            <v>SUD</v>
          </cell>
        </row>
        <row r="70">
          <cell r="A70" t="str">
            <v>SUD</v>
          </cell>
        </row>
        <row r="71">
          <cell r="A71" t="str">
            <v>SUD</v>
          </cell>
        </row>
        <row r="72">
          <cell r="A72" t="str">
            <v>SUD</v>
          </cell>
        </row>
        <row r="73">
          <cell r="A73" t="str">
            <v>SUD</v>
          </cell>
        </row>
        <row r="74">
          <cell r="A74" t="str">
            <v>SUD</v>
          </cell>
        </row>
        <row r="75">
          <cell r="A75" t="str">
            <v>SUD</v>
          </cell>
        </row>
        <row r="76">
          <cell r="A76" t="str">
            <v>SUD</v>
          </cell>
        </row>
        <row r="77">
          <cell r="A77" t="str">
            <v>SUD</v>
          </cell>
        </row>
        <row r="78">
          <cell r="A78" t="str">
            <v>SUD</v>
          </cell>
        </row>
        <row r="79">
          <cell r="A79" t="str">
            <v>SUD</v>
          </cell>
        </row>
        <row r="80">
          <cell r="A80" t="str">
            <v>SUD</v>
          </cell>
        </row>
        <row r="81">
          <cell r="A81" t="str">
            <v>SUD</v>
          </cell>
        </row>
        <row r="82">
          <cell r="A82" t="str">
            <v>SUD</v>
          </cell>
        </row>
        <row r="83">
          <cell r="A83" t="str">
            <v>SUD</v>
          </cell>
        </row>
        <row r="84">
          <cell r="A84" t="str">
            <v>SUD</v>
          </cell>
        </row>
        <row r="85">
          <cell r="A85" t="str">
            <v>SUD</v>
          </cell>
        </row>
        <row r="86">
          <cell r="A86" t="str">
            <v>SUD</v>
          </cell>
        </row>
        <row r="87">
          <cell r="A87" t="str">
            <v>SUD</v>
          </cell>
        </row>
        <row r="88">
          <cell r="A88" t="str">
            <v>SUD</v>
          </cell>
        </row>
        <row r="89">
          <cell r="A89" t="str">
            <v>SUD</v>
          </cell>
        </row>
        <row r="90">
          <cell r="A90" t="str">
            <v>SUD</v>
          </cell>
        </row>
        <row r="91">
          <cell r="A91" t="str">
            <v>SUD</v>
          </cell>
        </row>
        <row r="92">
          <cell r="A92" t="str">
            <v>SUD</v>
          </cell>
        </row>
        <row r="93">
          <cell r="A93" t="str">
            <v>SUD</v>
          </cell>
        </row>
        <row r="94">
          <cell r="A94" t="str">
            <v>SUD</v>
          </cell>
        </row>
        <row r="95">
          <cell r="A95" t="str">
            <v>SUD</v>
          </cell>
        </row>
        <row r="96">
          <cell r="A96" t="str">
            <v>SUD</v>
          </cell>
        </row>
        <row r="97">
          <cell r="A97" t="str">
            <v>SUD</v>
          </cell>
        </row>
        <row r="98">
          <cell r="A98" t="str">
            <v>SUD</v>
          </cell>
        </row>
        <row r="99">
          <cell r="A99" t="str">
            <v>SUD</v>
          </cell>
        </row>
        <row r="100">
          <cell r="A100" t="str">
            <v>SUD</v>
          </cell>
        </row>
        <row r="101">
          <cell r="A101" t="str">
            <v>SUD</v>
          </cell>
        </row>
        <row r="102">
          <cell r="A102" t="str">
            <v>SUD</v>
          </cell>
        </row>
        <row r="103">
          <cell r="A103" t="str">
            <v>SUD</v>
          </cell>
        </row>
        <row r="104">
          <cell r="A104" t="str">
            <v>SUD</v>
          </cell>
        </row>
        <row r="105">
          <cell r="A105" t="str">
            <v>SUD</v>
          </cell>
        </row>
        <row r="106">
          <cell r="A106" t="str">
            <v>SUD</v>
          </cell>
        </row>
        <row r="107">
          <cell r="A107" t="str">
            <v>SUD</v>
          </cell>
        </row>
        <row r="108">
          <cell r="A108" t="str">
            <v>SUD</v>
          </cell>
        </row>
        <row r="109">
          <cell r="A109" t="str">
            <v>SUD</v>
          </cell>
        </row>
        <row r="110">
          <cell r="A110" t="str">
            <v>SUD</v>
          </cell>
        </row>
        <row r="111">
          <cell r="A111" t="str">
            <v>SUD</v>
          </cell>
        </row>
        <row r="112">
          <cell r="A112" t="str">
            <v>SUD</v>
          </cell>
        </row>
        <row r="113">
          <cell r="A113" t="str">
            <v>SUD</v>
          </cell>
        </row>
        <row r="114">
          <cell r="A114" t="str">
            <v>SUD</v>
          </cell>
        </row>
        <row r="115">
          <cell r="A115" t="str">
            <v>SUD</v>
          </cell>
        </row>
        <row r="116">
          <cell r="A116" t="str">
            <v>SUD</v>
          </cell>
        </row>
        <row r="117">
          <cell r="A117" t="str">
            <v>SUD</v>
          </cell>
        </row>
        <row r="118">
          <cell r="A118" t="str">
            <v>SUD</v>
          </cell>
        </row>
        <row r="119">
          <cell r="A119" t="str">
            <v>SUD</v>
          </cell>
        </row>
        <row r="120">
          <cell r="A120" t="str">
            <v>SUD</v>
          </cell>
        </row>
        <row r="121">
          <cell r="A121" t="str">
            <v>SUD</v>
          </cell>
        </row>
        <row r="122">
          <cell r="A122" t="str">
            <v>SUD</v>
          </cell>
        </row>
        <row r="123">
          <cell r="A123" t="str">
            <v>SUD</v>
          </cell>
        </row>
        <row r="124">
          <cell r="A124" t="str">
            <v>SUD</v>
          </cell>
        </row>
        <row r="125">
          <cell r="A125" t="str">
            <v>SUD</v>
          </cell>
        </row>
        <row r="126">
          <cell r="A126" t="str">
            <v>SUD</v>
          </cell>
        </row>
        <row r="127">
          <cell r="A127" t="str">
            <v>SUD</v>
          </cell>
        </row>
        <row r="128">
          <cell r="A128" t="str">
            <v>SUD</v>
          </cell>
        </row>
        <row r="129">
          <cell r="A129" t="str">
            <v>SUD</v>
          </cell>
        </row>
        <row r="130">
          <cell r="A130" t="str">
            <v>SUD</v>
          </cell>
        </row>
        <row r="131">
          <cell r="A131" t="str">
            <v>SUD</v>
          </cell>
        </row>
        <row r="132">
          <cell r="A132" t="str">
            <v>SUD</v>
          </cell>
        </row>
        <row r="133">
          <cell r="A133" t="str">
            <v>SUD</v>
          </cell>
        </row>
        <row r="134">
          <cell r="A134" t="str">
            <v>SUD</v>
          </cell>
        </row>
        <row r="135">
          <cell r="A135" t="str">
            <v>SUD</v>
          </cell>
        </row>
        <row r="136">
          <cell r="A136" t="str">
            <v>SUD</v>
          </cell>
        </row>
        <row r="137">
          <cell r="A137" t="str">
            <v>SUD</v>
          </cell>
        </row>
        <row r="138">
          <cell r="A138" t="str">
            <v>SUD</v>
          </cell>
        </row>
        <row r="139">
          <cell r="A139" t="str">
            <v>SUD</v>
          </cell>
        </row>
        <row r="140">
          <cell r="A140" t="str">
            <v>SUD</v>
          </cell>
        </row>
        <row r="141">
          <cell r="A141" t="str">
            <v>SUD</v>
          </cell>
        </row>
        <row r="142">
          <cell r="A142" t="str">
            <v>SUD</v>
          </cell>
        </row>
        <row r="143">
          <cell r="A143" t="str">
            <v>SUD</v>
          </cell>
        </row>
        <row r="144">
          <cell r="A144" t="str">
            <v>SUD</v>
          </cell>
        </row>
        <row r="145">
          <cell r="A145" t="str">
            <v>SUD</v>
          </cell>
        </row>
        <row r="146">
          <cell r="A146" t="str">
            <v>SUD</v>
          </cell>
        </row>
        <row r="147">
          <cell r="A147" t="str">
            <v>SUD</v>
          </cell>
        </row>
        <row r="148">
          <cell r="A148" t="str">
            <v>SUD</v>
          </cell>
        </row>
        <row r="149">
          <cell r="A149" t="str">
            <v>SUD</v>
          </cell>
        </row>
        <row r="150">
          <cell r="A150" t="str">
            <v>SUD</v>
          </cell>
        </row>
        <row r="151">
          <cell r="A151" t="str">
            <v>SUD</v>
          </cell>
        </row>
        <row r="152">
          <cell r="A152" t="str">
            <v>SUD</v>
          </cell>
        </row>
        <row r="153">
          <cell r="A153" t="str">
            <v>SUD</v>
          </cell>
        </row>
        <row r="154">
          <cell r="A154" t="str">
            <v>SUD</v>
          </cell>
        </row>
        <row r="155">
          <cell r="A155" t="str">
            <v>SUD</v>
          </cell>
        </row>
        <row r="156">
          <cell r="A156" t="str">
            <v>SUD</v>
          </cell>
        </row>
        <row r="157">
          <cell r="A157" t="str">
            <v>SUD</v>
          </cell>
        </row>
        <row r="158">
          <cell r="A158" t="str">
            <v>SUD</v>
          </cell>
        </row>
        <row r="159">
          <cell r="A159" t="str">
            <v>SUD</v>
          </cell>
        </row>
        <row r="160">
          <cell r="A160" t="str">
            <v>SUD</v>
          </cell>
        </row>
        <row r="161">
          <cell r="A161" t="str">
            <v>SUD</v>
          </cell>
        </row>
        <row r="162">
          <cell r="A162" t="str">
            <v>SUD</v>
          </cell>
        </row>
        <row r="163">
          <cell r="A163" t="str">
            <v>SUD</v>
          </cell>
        </row>
        <row r="164">
          <cell r="A164" t="str">
            <v>SUD</v>
          </cell>
        </row>
        <row r="165">
          <cell r="A165" t="str">
            <v>SUD</v>
          </cell>
        </row>
        <row r="166">
          <cell r="A166" t="str">
            <v>SUD</v>
          </cell>
        </row>
        <row r="167">
          <cell r="A167" t="str">
            <v>SUD</v>
          </cell>
        </row>
        <row r="168">
          <cell r="A168" t="str">
            <v>SUD</v>
          </cell>
        </row>
        <row r="169">
          <cell r="A169" t="str">
            <v>SUD</v>
          </cell>
        </row>
        <row r="170">
          <cell r="A170" t="str">
            <v>SUD</v>
          </cell>
        </row>
        <row r="171">
          <cell r="A171" t="str">
            <v>SUD</v>
          </cell>
        </row>
        <row r="172">
          <cell r="A172" t="str">
            <v>SUD</v>
          </cell>
        </row>
        <row r="173">
          <cell r="A173" t="str">
            <v>SUD</v>
          </cell>
        </row>
        <row r="174">
          <cell r="A174" t="str">
            <v>SUD</v>
          </cell>
        </row>
        <row r="175">
          <cell r="A175" t="str">
            <v>SUD</v>
          </cell>
        </row>
        <row r="176">
          <cell r="A176" t="str">
            <v>SUD</v>
          </cell>
        </row>
        <row r="177">
          <cell r="A177" t="str">
            <v>SUD</v>
          </cell>
        </row>
        <row r="178">
          <cell r="A178" t="str">
            <v>SUD</v>
          </cell>
        </row>
        <row r="179">
          <cell r="A179" t="str">
            <v>SUD</v>
          </cell>
        </row>
        <row r="180">
          <cell r="A180" t="str">
            <v>SUD</v>
          </cell>
        </row>
        <row r="181">
          <cell r="A181" t="str">
            <v>SUD</v>
          </cell>
        </row>
        <row r="182">
          <cell r="A182" t="str">
            <v>SUD</v>
          </cell>
        </row>
        <row r="183">
          <cell r="A183" t="str">
            <v>SUD</v>
          </cell>
        </row>
        <row r="184">
          <cell r="A184" t="str">
            <v>SUD</v>
          </cell>
        </row>
        <row r="185">
          <cell r="A185" t="str">
            <v>SUD</v>
          </cell>
        </row>
        <row r="186">
          <cell r="A186" t="str">
            <v>SUD</v>
          </cell>
        </row>
        <row r="187">
          <cell r="A187" t="str">
            <v>SUD</v>
          </cell>
        </row>
        <row r="188">
          <cell r="A188" t="str">
            <v>SUD</v>
          </cell>
        </row>
        <row r="189">
          <cell r="A189" t="str">
            <v>SUD</v>
          </cell>
        </row>
        <row r="190">
          <cell r="A190" t="str">
            <v>SUD</v>
          </cell>
        </row>
        <row r="191">
          <cell r="A191" t="str">
            <v>SUD</v>
          </cell>
        </row>
        <row r="192">
          <cell r="A192" t="str">
            <v>SUD</v>
          </cell>
        </row>
        <row r="193">
          <cell r="A193" t="str">
            <v>SUD</v>
          </cell>
        </row>
        <row r="194">
          <cell r="A194" t="str">
            <v>SUD</v>
          </cell>
        </row>
        <row r="195">
          <cell r="A195" t="str">
            <v>SUD</v>
          </cell>
        </row>
        <row r="196">
          <cell r="A196" t="str">
            <v>SUD</v>
          </cell>
        </row>
        <row r="197">
          <cell r="A197" t="str">
            <v>SUD</v>
          </cell>
        </row>
        <row r="198">
          <cell r="A198" t="str">
            <v>SUD</v>
          </cell>
        </row>
        <row r="199">
          <cell r="A199" t="str">
            <v>SUD</v>
          </cell>
        </row>
        <row r="200">
          <cell r="A200" t="str">
            <v>SUD</v>
          </cell>
        </row>
        <row r="201">
          <cell r="A201" t="str">
            <v>SUD</v>
          </cell>
        </row>
        <row r="202">
          <cell r="A202" t="str">
            <v>SUD</v>
          </cell>
        </row>
        <row r="203">
          <cell r="A203" t="str">
            <v>SUD</v>
          </cell>
        </row>
        <row r="204">
          <cell r="A204" t="str">
            <v>SUD</v>
          </cell>
        </row>
        <row r="205">
          <cell r="A205" t="str">
            <v>SUD</v>
          </cell>
        </row>
        <row r="206">
          <cell r="A206" t="str">
            <v>SUD</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A1EE634-DE7B-44B4-AC14-8A3A3A140175}" name="Table6" displayName="Table6" ref="H13:AK26" totalsRowShown="0" headerRowDxfId="32" dataDxfId="31">
  <autoFilter ref="H13:AK26" xr:uid="{BF28C1EB-0B12-4745-8C48-EFD34DCFBB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8681D062-2BBB-43D5-81E4-6D0125CFACF1}" name="*  Mode" dataDxfId="30">
      <calculatedColumnFormula>IF(G14="","",VLOOKUP(G14,'Service Codes'!A:Q,16,FALSE))</calculatedColumnFormula>
    </tableColumn>
    <tableColumn id="2" xr3:uid="{BA857518-C8B1-40DC-9CC9-7361CA6DD31F}" name="*  SFC" dataDxfId="29">
      <calculatedColumnFormula>IF(G14="","",VLOOKUP(G14,'Service Codes'!A:Q,17,FALSE))</calculatedColumnFormula>
    </tableColumn>
    <tableColumn id="3" xr3:uid="{CF9385BC-178B-4301-94C4-71DFCF43A97C}" name="Place of Svc (POS)" dataDxfId="28"/>
    <tableColumn id="4" xr3:uid="{5FF7EE0E-53B5-40F9-AFC3-735A0EF7D8FB}" name="Units of Service (UOS)" dataDxfId="27"/>
    <tableColumn id="5" xr3:uid="{E9B9E6EB-1EA1-4821-937D-7E2196D0FC23}" name="Duration" dataDxfId="26"/>
    <tableColumn id="6" xr3:uid="{E7189BE4-1F9A-4AD9-8775-E6B2CC6A8AF6}" name="Service Cost (in Avatar)" dataDxfId="25"/>
    <tableColumn id="7" xr3:uid="{953CDF75-BC59-4924-B3E1-5E74B3E4AE9F}" name="Date of Service (DOS)" dataDxfId="24"/>
    <tableColumn id="8" xr3:uid="{31DA37D1-FCDE-440F-A9B7-2DBEAA20C10C}" name=" AVATAR Service Code" dataDxfId="23"/>
    <tableColumn id="9" xr3:uid="{9FE9EC5B-B5F3-49DE-BA75-00ECA70D5EA3}" name="* Mode" dataDxfId="22">
      <calculatedColumnFormula>IF(O14="","",VLOOKUP(O14,'Service Codes'!A:Q,16,FALSE))</calculatedColumnFormula>
    </tableColumn>
    <tableColumn id="10" xr3:uid="{7A3298D4-1ACB-427E-995B-C415CC57D925}" name="*   SFC" dataDxfId="21">
      <calculatedColumnFormula>IF(O14="","",VLOOKUP(O14,'Service Codes'!A:Q,17,FALSE))</calculatedColumnFormula>
    </tableColumn>
    <tableColumn id="11" xr3:uid="{FFE7D0F9-63E6-4F4F-AB23-5E7FE2B37FB6}" name=" Place of Svc (POS)" dataDxfId="20"/>
    <tableColumn id="12" xr3:uid="{702A8E88-755D-4E13-B2E1-C9DA3DF8EC88}" name=" Units of Service (UOS)" dataDxfId="19"/>
    <tableColumn id="13" xr3:uid="{BCCD795E-8978-4916-9A70-145D5EA1259B}" name=" Duration" dataDxfId="18"/>
    <tableColumn id="15" xr3:uid="{721872A0-B893-493F-8C69-AE23CBC77073}" name="AVATAR Claim #" dataDxfId="17"/>
    <tableColumn id="16" xr3:uid="{B8BD8EAE-5454-4F25-9C9E-2D252866BE91}" name="PCCN # (see inst)" dataDxfId="16"/>
    <tableColumn id="17" xr3:uid="{6BF0E7B8-0B1F-4948-BBE7-DFEAECABBD16}" name="Reason Code" dataDxfId="15"/>
    <tableColumn id="18" xr3:uid="{8F1D2CA5-7FE0-442C-AD08-D875E31D6FF1}" name="NOTE:" dataDxfId="14"/>
    <tableColumn id="19" xr3:uid="{10AB2E30-F436-4AEA-8813-01E8877AA425}" name="* Service Voided (V), Replaced (R) or None (N)" dataDxfId="13"/>
    <tableColumn id="20" xr3:uid="{F8832480-921A-415C-A5FC-F4AF94C96D73}" name="* # in Group For Group Svcs" dataDxfId="12"/>
    <tableColumn id="21" xr3:uid="{1B02CB99-AB86-47E8-A137-7C7FDB9C6760}" name="*VOID Type" dataDxfId="11"/>
    <tableColumn id="22" xr3:uid="{7F675D66-F546-4623-B621-A215F0C5B179}" name="* MC (MCal) or SD (Short Doyle) " dataDxfId="10"/>
    <tableColumn id="23" xr3:uid="{BDC33421-3962-486E-B0D2-FE50E281357E}" name="* OHC Insurance Company ID #" dataDxfId="9"/>
    <tableColumn id="24" xr3:uid="{F4A65619-827C-4FA1-830E-759FE6A09517}" name="* OHC $ Amount Received" dataDxfId="8"/>
    <tableColumn id="25" xr3:uid="{70307E7D-A5A3-41EA-8B89-25BCA8D32321}" name="* OHC Date Received" dataDxfId="7"/>
    <tableColumn id="26" xr3:uid="{A096AC35-F3C8-48E2-A483-24AC8BD121CC}" name="* OHC Check or Warrant #" dataDxfId="6"/>
    <tableColumn id="27" xr3:uid="{0B89C2AE-EBDE-494B-925E-E9A5A2FB1CBE}" name="Recover Overpayment from Provider (Yes/No)" dataDxfId="5"/>
    <tableColumn id="28" xr3:uid="{5D10D829-492C-4630-BCE6-6E88D78EAE5E}" name="Contract Rate (Prior Year)" dataDxfId="4" dataCellStyle="Comma"/>
    <tableColumn id="29" xr3:uid="{0ACB6FED-AE30-4AD8-BE48-AD7F17A8DDD6}" name="Total Amount" dataDxfId="3" dataCellStyle="Comma">
      <calculatedColumnFormula>IF(K14="","",K14*AH14)</calculatedColumnFormula>
    </tableColumn>
    <tableColumn id="30" xr3:uid="{59D412BF-E4F3-46DA-8F4F-324A9DEE9135}" name=" Contract Rate (Prior Year)" dataDxfId="2" dataCellStyle="Comma"/>
    <tableColumn id="31" xr3:uid="{DF947489-7859-40DB-9832-5DEBA0DB9779}" name="Total Amount " dataDxfId="1" dataCellStyle="Comma">
      <calculatedColumnFormula>IF(S14="","",S14*AJ14)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table" Target="../tables/table1.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52603-6DD2-4686-B5C4-4C798A455D05}">
  <sheetPr>
    <tabColor theme="8"/>
  </sheetPr>
  <dimension ref="A1:AP65"/>
  <sheetViews>
    <sheetView topLeftCell="A19" workbookViewId="0">
      <selection activeCell="A57" sqref="A57:P57"/>
    </sheetView>
  </sheetViews>
  <sheetFormatPr defaultRowHeight="15"/>
  <cols>
    <col min="1" max="1" width="3.7109375" style="51" customWidth="1"/>
    <col min="2" max="42" width="9.140625" style="51"/>
  </cols>
  <sheetData>
    <row r="1" spans="1:42" ht="18">
      <c r="A1" s="336" t="s">
        <v>109</v>
      </c>
      <c r="B1" s="336"/>
      <c r="C1" s="336"/>
      <c r="D1" s="336"/>
      <c r="E1" s="336"/>
      <c r="F1" s="336"/>
      <c r="G1" s="336"/>
      <c r="H1" s="336"/>
      <c r="I1" s="336"/>
      <c r="J1" s="336"/>
      <c r="K1" s="336"/>
      <c r="L1" s="336"/>
      <c r="M1" s="336"/>
      <c r="N1" s="336"/>
      <c r="O1" s="336"/>
      <c r="P1" s="336"/>
    </row>
    <row r="2" spans="1:42" ht="18">
      <c r="A2" s="336" t="s">
        <v>110</v>
      </c>
      <c r="B2" s="336"/>
      <c r="C2" s="336"/>
      <c r="D2" s="336"/>
      <c r="E2" s="336"/>
      <c r="F2" s="336"/>
      <c r="G2" s="336"/>
      <c r="H2" s="336"/>
      <c r="I2" s="336"/>
      <c r="J2" s="336"/>
      <c r="K2" s="336"/>
      <c r="L2" s="336"/>
      <c r="M2" s="336"/>
      <c r="N2" s="336"/>
      <c r="O2" s="336"/>
      <c r="P2" s="336"/>
    </row>
    <row r="4" spans="1:42" s="54" customFormat="1" ht="19.5">
      <c r="A4" s="337" t="s">
        <v>111</v>
      </c>
      <c r="B4" s="337"/>
      <c r="C4" s="337"/>
      <c r="D4" s="337"/>
      <c r="E4" s="337"/>
      <c r="F4" s="337"/>
      <c r="G4" s="337"/>
      <c r="H4" s="337"/>
      <c r="I4" s="337"/>
      <c r="J4" s="337"/>
      <c r="K4" s="337"/>
      <c r="L4" s="337"/>
      <c r="M4" s="337"/>
      <c r="N4" s="337"/>
      <c r="O4" s="337"/>
      <c r="P4" s="337"/>
      <c r="Q4" s="53"/>
      <c r="R4" s="53"/>
      <c r="S4" s="53"/>
      <c r="T4" s="53"/>
      <c r="U4" s="53"/>
      <c r="V4" s="53"/>
      <c r="W4" s="53"/>
      <c r="X4" s="53"/>
      <c r="Y4" s="53"/>
      <c r="Z4" s="53"/>
      <c r="AA4" s="53"/>
      <c r="AB4" s="53"/>
      <c r="AC4" s="53"/>
      <c r="AD4" s="53"/>
      <c r="AE4" s="53"/>
      <c r="AF4" s="53"/>
      <c r="AG4" s="53"/>
      <c r="AH4" s="53"/>
      <c r="AI4" s="53"/>
      <c r="AJ4" s="53"/>
      <c r="AK4" s="53"/>
      <c r="AL4" s="53"/>
      <c r="AM4" s="53"/>
      <c r="AN4" s="53"/>
      <c r="AO4" s="53"/>
      <c r="AP4" s="53"/>
    </row>
    <row r="5" spans="1:42" ht="5.25" customHeight="1"/>
    <row r="6" spans="1:42" s="54" customFormat="1" ht="19.5">
      <c r="A6" s="56" t="s">
        <v>112</v>
      </c>
      <c r="B6" s="55"/>
      <c r="C6" s="55"/>
      <c r="D6" s="55"/>
      <c r="E6" s="55"/>
      <c r="F6" s="55"/>
      <c r="G6" s="55"/>
      <c r="H6" s="55"/>
      <c r="I6" s="55"/>
      <c r="J6" s="55"/>
      <c r="K6" s="55"/>
      <c r="L6" s="55"/>
      <c r="M6" s="55"/>
      <c r="N6" s="55"/>
      <c r="O6" s="55"/>
      <c r="P6" s="55"/>
      <c r="Q6" s="53"/>
      <c r="R6" s="53"/>
      <c r="S6" s="53"/>
      <c r="T6" s="53"/>
      <c r="U6" s="53"/>
      <c r="V6" s="53"/>
      <c r="W6" s="53"/>
      <c r="X6" s="53"/>
      <c r="Y6" s="53"/>
      <c r="Z6" s="53"/>
      <c r="AA6" s="53"/>
      <c r="AB6" s="53"/>
      <c r="AC6" s="53"/>
      <c r="AD6" s="53"/>
      <c r="AE6" s="53"/>
      <c r="AF6" s="53"/>
      <c r="AG6" s="53"/>
      <c r="AH6" s="53"/>
      <c r="AI6" s="53"/>
      <c r="AJ6" s="53"/>
      <c r="AK6" s="53"/>
      <c r="AL6" s="53"/>
      <c r="AM6" s="53"/>
      <c r="AN6" s="53"/>
      <c r="AO6" s="53"/>
      <c r="AP6" s="53"/>
    </row>
    <row r="7" spans="1:42" s="58" customFormat="1" ht="79.5" customHeight="1">
      <c r="A7" s="326" t="s">
        <v>113</v>
      </c>
      <c r="B7" s="326"/>
      <c r="C7" s="326"/>
      <c r="D7" s="326"/>
      <c r="E7" s="326"/>
      <c r="F7" s="326"/>
      <c r="G7" s="326"/>
      <c r="H7" s="326"/>
      <c r="I7" s="326"/>
      <c r="J7" s="326"/>
      <c r="K7" s="326"/>
      <c r="L7" s="326"/>
      <c r="M7" s="326"/>
      <c r="N7" s="326"/>
      <c r="O7" s="326"/>
      <c r="P7" s="326"/>
      <c r="Q7" s="57"/>
      <c r="R7" s="57"/>
      <c r="S7" s="57"/>
      <c r="T7" s="57"/>
      <c r="U7" s="57"/>
      <c r="V7" s="57"/>
      <c r="W7" s="57"/>
      <c r="X7" s="57"/>
      <c r="Y7" s="57"/>
      <c r="Z7" s="57"/>
      <c r="AA7" s="57"/>
      <c r="AB7" s="57"/>
      <c r="AC7" s="57"/>
      <c r="AD7" s="57"/>
      <c r="AE7" s="57"/>
      <c r="AF7" s="57"/>
      <c r="AG7" s="57"/>
      <c r="AH7" s="57"/>
      <c r="AI7" s="57"/>
      <c r="AJ7" s="57"/>
      <c r="AK7" s="57"/>
      <c r="AL7" s="57"/>
      <c r="AM7" s="57"/>
      <c r="AN7" s="57"/>
      <c r="AO7" s="57"/>
      <c r="AP7" s="57"/>
    </row>
    <row r="8" spans="1:42" s="54" customFormat="1" ht="81.75" customHeight="1">
      <c r="A8" s="326" t="s">
        <v>114</v>
      </c>
      <c r="B8" s="326"/>
      <c r="C8" s="326"/>
      <c r="D8" s="326"/>
      <c r="E8" s="326"/>
      <c r="F8" s="326"/>
      <c r="G8" s="326"/>
      <c r="H8" s="326"/>
      <c r="I8" s="326"/>
      <c r="J8" s="326"/>
      <c r="K8" s="326"/>
      <c r="L8" s="326"/>
      <c r="M8" s="326"/>
      <c r="N8" s="326"/>
      <c r="O8" s="326"/>
      <c r="P8" s="326"/>
      <c r="Q8" s="53"/>
      <c r="R8" s="53"/>
      <c r="S8" s="53"/>
      <c r="T8" s="53"/>
      <c r="U8" s="53"/>
      <c r="V8" s="53"/>
      <c r="W8" s="53"/>
      <c r="X8" s="53"/>
      <c r="Y8" s="53"/>
      <c r="Z8" s="53"/>
      <c r="AA8" s="53"/>
      <c r="AB8" s="53"/>
      <c r="AC8" s="53"/>
      <c r="AD8" s="53"/>
      <c r="AE8" s="53"/>
      <c r="AF8" s="53"/>
      <c r="AG8" s="53"/>
      <c r="AH8" s="53"/>
      <c r="AI8" s="53"/>
      <c r="AJ8" s="53"/>
      <c r="AK8" s="53"/>
      <c r="AL8" s="53"/>
      <c r="AM8" s="53"/>
      <c r="AN8" s="53"/>
      <c r="AO8" s="53"/>
      <c r="AP8" s="53"/>
    </row>
    <row r="9" spans="1:42" s="58" customFormat="1" ht="64.5" customHeight="1">
      <c r="A9" s="326" t="s">
        <v>115</v>
      </c>
      <c r="B9" s="326"/>
      <c r="C9" s="326"/>
      <c r="D9" s="326"/>
      <c r="E9" s="326"/>
      <c r="F9" s="326"/>
      <c r="G9" s="326"/>
      <c r="H9" s="326"/>
      <c r="I9" s="326"/>
      <c r="J9" s="326"/>
      <c r="K9" s="326"/>
      <c r="L9" s="326"/>
      <c r="M9" s="326"/>
      <c r="N9" s="326"/>
      <c r="O9" s="326"/>
      <c r="P9" s="326"/>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1:42" s="60" customFormat="1" ht="28.5" customHeight="1">
      <c r="A10" s="335" t="s">
        <v>116</v>
      </c>
      <c r="B10" s="335"/>
      <c r="C10" s="335"/>
      <c r="D10" s="335"/>
      <c r="E10" s="335"/>
      <c r="F10" s="335"/>
      <c r="G10" s="335"/>
      <c r="H10" s="335"/>
      <c r="I10" s="335"/>
      <c r="J10" s="335"/>
      <c r="K10" s="335"/>
      <c r="L10" s="335"/>
      <c r="M10" s="335"/>
      <c r="N10" s="335"/>
      <c r="O10" s="335"/>
      <c r="P10" s="335"/>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row>
    <row r="11" spans="1:42" s="65" customFormat="1" ht="30.75" customHeight="1">
      <c r="A11" s="334" t="s">
        <v>117</v>
      </c>
      <c r="B11" s="334"/>
      <c r="C11" s="334"/>
      <c r="D11" s="334"/>
      <c r="E11" s="334"/>
      <c r="F11" s="334"/>
      <c r="G11" s="334"/>
      <c r="H11" s="334"/>
      <c r="I11" s="334"/>
      <c r="J11" s="334"/>
      <c r="K11" s="334"/>
      <c r="L11" s="334"/>
      <c r="M11" s="334"/>
      <c r="N11" s="334"/>
      <c r="O11" s="334"/>
      <c r="P11" s="33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1:42" s="58" customFormat="1" ht="51.75" customHeight="1">
      <c r="A12" s="66" t="s">
        <v>126</v>
      </c>
      <c r="B12" s="330" t="s">
        <v>125</v>
      </c>
      <c r="C12" s="330"/>
      <c r="D12" s="330"/>
      <c r="E12" s="330"/>
      <c r="F12" s="330"/>
      <c r="G12" s="330"/>
      <c r="H12" s="330"/>
      <c r="I12" s="330"/>
      <c r="J12" s="330"/>
      <c r="K12" s="330"/>
      <c r="L12" s="330"/>
      <c r="M12" s="330"/>
      <c r="N12" s="330"/>
      <c r="O12" s="330"/>
      <c r="P12" s="330"/>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row>
    <row r="13" spans="1:42" s="58" customFormat="1" ht="62.25" customHeight="1">
      <c r="A13" s="66" t="s">
        <v>126</v>
      </c>
      <c r="B13" s="330" t="s">
        <v>127</v>
      </c>
      <c r="C13" s="330"/>
      <c r="D13" s="330"/>
      <c r="E13" s="330"/>
      <c r="F13" s="330"/>
      <c r="G13" s="330"/>
      <c r="H13" s="330"/>
      <c r="I13" s="330"/>
      <c r="J13" s="330"/>
      <c r="K13" s="330"/>
      <c r="L13" s="330"/>
      <c r="M13" s="330"/>
      <c r="N13" s="330"/>
      <c r="O13" s="330"/>
      <c r="P13" s="330"/>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row>
    <row r="14" spans="1:42" s="58" customFormat="1" ht="4.5" customHeight="1">
      <c r="A14" s="67"/>
      <c r="B14" s="68"/>
      <c r="C14" s="68"/>
      <c r="D14" s="68"/>
      <c r="E14" s="68"/>
      <c r="F14" s="62"/>
      <c r="G14" s="62"/>
      <c r="H14" s="62"/>
      <c r="I14" s="62"/>
      <c r="J14" s="62"/>
      <c r="K14" s="62"/>
      <c r="L14" s="62"/>
      <c r="M14" s="62"/>
      <c r="N14" s="62"/>
      <c r="O14" s="62"/>
      <c r="P14" s="62"/>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row>
    <row r="15" spans="1:42" s="54" customFormat="1" ht="23.25" customHeight="1">
      <c r="A15" s="63">
        <v>1</v>
      </c>
      <c r="B15" s="331" t="s">
        <v>128</v>
      </c>
      <c r="C15" s="331"/>
      <c r="D15" s="331"/>
      <c r="E15" s="331"/>
      <c r="F15" s="331"/>
      <c r="G15" s="331"/>
      <c r="H15" s="331"/>
      <c r="I15" s="331"/>
      <c r="J15" s="331"/>
      <c r="K15" s="331"/>
      <c r="L15" s="331"/>
      <c r="M15" s="331"/>
      <c r="N15" s="331"/>
      <c r="O15" s="331"/>
      <c r="P15" s="331"/>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row>
    <row r="16" spans="1:42" s="54" customFormat="1" ht="19.5" customHeight="1">
      <c r="A16" s="63"/>
      <c r="B16" s="69"/>
      <c r="C16" s="69"/>
      <c r="D16" s="69"/>
      <c r="E16" s="69"/>
      <c r="F16" s="69"/>
      <c r="G16" s="69"/>
      <c r="H16" s="69"/>
      <c r="I16" s="69"/>
      <c r="J16" s="69"/>
      <c r="K16" s="69"/>
      <c r="L16" s="69"/>
      <c r="M16" s="69"/>
      <c r="N16" s="69"/>
      <c r="O16" s="69"/>
      <c r="P16" s="69"/>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row>
    <row r="17" spans="1:42" s="54" customFormat="1" ht="19.5" customHeight="1">
      <c r="A17" s="332" t="s">
        <v>129</v>
      </c>
      <c r="B17" s="332"/>
      <c r="C17" s="332"/>
      <c r="D17" s="332"/>
      <c r="E17" s="332"/>
      <c r="F17" s="332"/>
      <c r="G17" s="332"/>
      <c r="H17" s="332"/>
      <c r="I17" s="332"/>
      <c r="J17" s="332"/>
      <c r="K17" s="332"/>
      <c r="L17" s="332"/>
      <c r="M17" s="332"/>
      <c r="N17" s="332"/>
      <c r="O17" s="332"/>
      <c r="P17" s="332"/>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row>
    <row r="18" spans="1:42" s="54" customFormat="1" ht="18" customHeight="1">
      <c r="A18" s="329" t="s">
        <v>118</v>
      </c>
      <c r="B18" s="329"/>
      <c r="C18" s="329"/>
      <c r="D18" s="329"/>
      <c r="E18" s="329"/>
      <c r="F18" s="329"/>
      <c r="G18" s="329"/>
      <c r="H18" s="329"/>
      <c r="I18" s="329"/>
      <c r="J18" s="329"/>
      <c r="K18" s="329"/>
      <c r="L18" s="329"/>
      <c r="M18" s="329"/>
      <c r="N18" s="329"/>
      <c r="O18" s="329"/>
      <c r="P18" s="329"/>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row>
    <row r="19" spans="1:42" s="54" customFormat="1" ht="9"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row>
    <row r="20" spans="1:42" s="54" customFormat="1" ht="17.25" customHeight="1">
      <c r="A20" s="71" t="s">
        <v>131</v>
      </c>
      <c r="B20" s="72" t="s">
        <v>130</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row>
    <row r="21" spans="1:42" s="54" customFormat="1" ht="15.75" customHeight="1">
      <c r="A21" s="71" t="s">
        <v>132</v>
      </c>
      <c r="B21" s="72" t="s">
        <v>1700</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row>
    <row r="22" spans="1:42" ht="59.25" customHeight="1"/>
    <row r="23" spans="1:42" ht="59.25" customHeight="1"/>
    <row r="24" spans="1:42" ht="59.25" customHeight="1"/>
    <row r="25" spans="1:42" ht="59.25" customHeight="1"/>
    <row r="26" spans="1:42" s="54" customFormat="1" ht="35.25" customHeight="1">
      <c r="A26" s="73" t="s">
        <v>133</v>
      </c>
      <c r="B26" s="330" t="s">
        <v>134</v>
      </c>
      <c r="C26" s="330"/>
      <c r="D26" s="330"/>
      <c r="E26" s="330"/>
      <c r="F26" s="330"/>
      <c r="G26" s="330"/>
      <c r="H26" s="330"/>
      <c r="I26" s="330"/>
      <c r="J26" s="330"/>
      <c r="K26" s="330"/>
      <c r="L26" s="330"/>
      <c r="M26" s="330"/>
      <c r="N26" s="330"/>
      <c r="O26" s="330"/>
      <c r="P26" s="330"/>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row>
    <row r="27" spans="1:42" ht="50.25" customHeight="1"/>
    <row r="28" spans="1:42" ht="50.25" customHeight="1"/>
    <row r="29" spans="1:42" ht="50.25" customHeight="1"/>
    <row r="30" spans="1:42" ht="50.25" customHeight="1"/>
    <row r="31" spans="1:42" s="54" customFormat="1" ht="19.5" customHeight="1">
      <c r="A31" s="73" t="s">
        <v>135</v>
      </c>
      <c r="B31" s="330" t="s">
        <v>137</v>
      </c>
      <c r="C31" s="330"/>
      <c r="D31" s="330"/>
      <c r="E31" s="330"/>
      <c r="F31" s="330"/>
      <c r="G31" s="330"/>
      <c r="H31" s="330"/>
      <c r="I31" s="330"/>
      <c r="J31" s="330"/>
      <c r="K31" s="330"/>
      <c r="L31" s="330"/>
      <c r="M31" s="330"/>
      <c r="N31" s="330"/>
      <c r="O31" s="330"/>
      <c r="P31" s="330"/>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row>
    <row r="32" spans="1:42" s="54" customFormat="1" ht="32.25" customHeight="1">
      <c r="A32" s="73" t="s">
        <v>136</v>
      </c>
      <c r="B32" s="333" t="s">
        <v>1701</v>
      </c>
      <c r="C32" s="330"/>
      <c r="D32" s="330"/>
      <c r="E32" s="330"/>
      <c r="F32" s="330"/>
      <c r="G32" s="330"/>
      <c r="H32" s="330"/>
      <c r="I32" s="330"/>
      <c r="J32" s="330"/>
      <c r="K32" s="330"/>
      <c r="L32" s="330"/>
      <c r="M32" s="330"/>
      <c r="N32" s="330"/>
      <c r="O32" s="330"/>
      <c r="P32" s="330"/>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row>
    <row r="34" spans="1:42" ht="18" customHeight="1"/>
    <row r="35" spans="1:42" ht="18" customHeight="1"/>
    <row r="36" spans="1:42" ht="18" customHeight="1"/>
    <row r="37" spans="1:42" ht="18" customHeight="1"/>
    <row r="38" spans="1:42" ht="18" customHeight="1"/>
    <row r="41" spans="1:42" s="54" customFormat="1" ht="36" customHeight="1">
      <c r="A41" s="73" t="s">
        <v>138</v>
      </c>
      <c r="B41" s="330" t="s">
        <v>139</v>
      </c>
      <c r="C41" s="330"/>
      <c r="D41" s="330"/>
      <c r="E41" s="330"/>
      <c r="F41" s="330"/>
      <c r="G41" s="330"/>
      <c r="H41" s="330"/>
      <c r="I41" s="330"/>
      <c r="J41" s="330"/>
      <c r="K41" s="330"/>
      <c r="L41" s="330"/>
      <c r="M41" s="330"/>
      <c r="N41" s="330"/>
      <c r="O41" s="330"/>
      <c r="P41" s="330"/>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row>
    <row r="42" spans="1:42" ht="39" customHeight="1"/>
    <row r="43" spans="1:42" ht="39" customHeight="1"/>
    <row r="44" spans="1:42" ht="39" customHeight="1"/>
    <row r="45" spans="1:42" ht="39" customHeight="1"/>
    <row r="46" spans="1:42" ht="39" customHeight="1"/>
    <row r="47" spans="1:42" ht="6" customHeight="1"/>
    <row r="48" spans="1:42" s="54" customFormat="1" ht="19.5" customHeight="1">
      <c r="A48" s="73" t="s">
        <v>140</v>
      </c>
      <c r="B48" s="330" t="s">
        <v>141</v>
      </c>
      <c r="C48" s="330"/>
      <c r="D48" s="330"/>
      <c r="E48" s="330"/>
      <c r="F48" s="330"/>
      <c r="G48" s="330"/>
      <c r="H48" s="330"/>
      <c r="I48" s="330"/>
      <c r="J48" s="330"/>
      <c r="K48" s="330"/>
      <c r="L48" s="330"/>
      <c r="M48" s="330"/>
      <c r="N48" s="330"/>
      <c r="O48" s="330"/>
      <c r="P48" s="330"/>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row>
    <row r="49" spans="1:42" ht="34.5" customHeight="1">
      <c r="A49" s="74"/>
      <c r="B49" s="75" t="s">
        <v>142</v>
      </c>
      <c r="C49" s="328" t="s">
        <v>143</v>
      </c>
      <c r="D49" s="328"/>
      <c r="E49" s="328"/>
      <c r="F49" s="328"/>
      <c r="G49" s="328"/>
      <c r="H49" s="328"/>
      <c r="I49" s="328"/>
      <c r="J49" s="328"/>
      <c r="K49" s="328"/>
      <c r="L49" s="328"/>
      <c r="M49" s="328"/>
      <c r="N49" s="328"/>
      <c r="O49" s="328"/>
      <c r="P49" s="328"/>
    </row>
    <row r="51" spans="1:42" s="59" customFormat="1" ht="19.5">
      <c r="A51" s="76" t="s">
        <v>119</v>
      </c>
      <c r="B51" s="76"/>
      <c r="C51" s="76"/>
      <c r="D51" s="76"/>
      <c r="E51" s="76"/>
      <c r="F51" s="55"/>
      <c r="G51" s="55"/>
      <c r="H51" s="55"/>
      <c r="I51" s="55"/>
      <c r="J51" s="55"/>
      <c r="K51" s="55"/>
      <c r="L51" s="55"/>
      <c r="M51" s="55"/>
      <c r="N51" s="55"/>
      <c r="O51" s="55"/>
      <c r="P51" s="55"/>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row>
    <row r="52" spans="1:42" ht="3.75" customHeight="1"/>
    <row r="53" spans="1:42" s="54" customFormat="1" ht="60.75" customHeight="1">
      <c r="A53" s="327" t="s">
        <v>120</v>
      </c>
      <c r="B53" s="327"/>
      <c r="C53" s="327"/>
      <c r="D53" s="327"/>
      <c r="E53" s="327"/>
      <c r="F53" s="327"/>
      <c r="G53" s="327"/>
      <c r="H53" s="327"/>
      <c r="I53" s="327"/>
      <c r="J53" s="327"/>
      <c r="K53" s="327"/>
      <c r="L53" s="327"/>
      <c r="M53" s="327"/>
      <c r="N53" s="327"/>
      <c r="O53" s="327"/>
      <c r="P53" s="327"/>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row>
    <row r="54" spans="1:42" s="58" customFormat="1" ht="51" customHeight="1">
      <c r="A54" s="326" t="s">
        <v>121</v>
      </c>
      <c r="B54" s="326"/>
      <c r="C54" s="326"/>
      <c r="D54" s="326"/>
      <c r="E54" s="326"/>
      <c r="F54" s="326"/>
      <c r="G54" s="326"/>
      <c r="H54" s="326"/>
      <c r="I54" s="326"/>
      <c r="J54" s="326"/>
      <c r="K54" s="326"/>
      <c r="L54" s="326"/>
      <c r="M54" s="326"/>
      <c r="N54" s="326"/>
      <c r="O54" s="326"/>
      <c r="P54" s="326"/>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row>
    <row r="55" spans="1:42" s="54" customFormat="1" ht="59.25" customHeight="1">
      <c r="A55" s="326" t="s">
        <v>1702</v>
      </c>
      <c r="B55" s="326"/>
      <c r="C55" s="326"/>
      <c r="D55" s="326"/>
      <c r="E55" s="326"/>
      <c r="F55" s="326"/>
      <c r="G55" s="326"/>
      <c r="H55" s="326"/>
      <c r="I55" s="326"/>
      <c r="J55" s="326"/>
      <c r="K55" s="326"/>
      <c r="L55" s="326"/>
      <c r="M55" s="326"/>
      <c r="N55" s="326"/>
      <c r="O55" s="326"/>
      <c r="P55" s="326"/>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row>
    <row r="56" spans="1:42" s="54" customFormat="1" ht="66.75" customHeight="1">
      <c r="A56" s="326" t="s">
        <v>1703</v>
      </c>
      <c r="B56" s="326"/>
      <c r="C56" s="326"/>
      <c r="D56" s="326"/>
      <c r="E56" s="326"/>
      <c r="F56" s="326"/>
      <c r="G56" s="326"/>
      <c r="H56" s="326"/>
      <c r="I56" s="326"/>
      <c r="J56" s="326"/>
      <c r="K56" s="326"/>
      <c r="L56" s="326"/>
      <c r="M56" s="326"/>
      <c r="N56" s="326"/>
      <c r="O56" s="326"/>
      <c r="P56" s="326"/>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row>
    <row r="57" spans="1:42" s="54" customFormat="1" ht="39" customHeight="1">
      <c r="A57" s="326" t="s">
        <v>122</v>
      </c>
      <c r="B57" s="326"/>
      <c r="C57" s="326"/>
      <c r="D57" s="326"/>
      <c r="E57" s="326"/>
      <c r="F57" s="326"/>
      <c r="G57" s="326"/>
      <c r="H57" s="326"/>
      <c r="I57" s="326"/>
      <c r="J57" s="326"/>
      <c r="K57" s="326"/>
      <c r="L57" s="326"/>
      <c r="M57" s="326"/>
      <c r="N57" s="326"/>
      <c r="O57" s="326"/>
      <c r="P57" s="326"/>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row>
    <row r="61" spans="1:42">
      <c r="A61" s="51" t="s">
        <v>123</v>
      </c>
    </row>
    <row r="65" spans="1:1">
      <c r="A65" s="52" t="s">
        <v>124</v>
      </c>
    </row>
  </sheetData>
  <mergeCells count="24">
    <mergeCell ref="A11:P11"/>
    <mergeCell ref="A8:P8"/>
    <mergeCell ref="A9:P9"/>
    <mergeCell ref="A10:P10"/>
    <mergeCell ref="A1:P1"/>
    <mergeCell ref="A2:P2"/>
    <mergeCell ref="A4:P4"/>
    <mergeCell ref="A7:P7"/>
    <mergeCell ref="C49:P49"/>
    <mergeCell ref="A18:P18"/>
    <mergeCell ref="B12:P12"/>
    <mergeCell ref="B13:P13"/>
    <mergeCell ref="B15:P15"/>
    <mergeCell ref="A17:P17"/>
    <mergeCell ref="B26:P26"/>
    <mergeCell ref="B31:P31"/>
    <mergeCell ref="B32:P32"/>
    <mergeCell ref="B41:P41"/>
    <mergeCell ref="B48:P48"/>
    <mergeCell ref="A56:P56"/>
    <mergeCell ref="A57:P57"/>
    <mergeCell ref="A53:P53"/>
    <mergeCell ref="A54:P54"/>
    <mergeCell ref="A55:P55"/>
  </mergeCells>
  <hyperlinks>
    <hyperlink ref="A7" location="_ftn1" display="_ftn1" xr:uid="{56DD4709-F6C9-45BC-BF01-FA67E320687D}"/>
    <hyperlink ref="A65" location="_ftnref1" display="_ftnref1" xr:uid="{9B56F85F-FA1E-48D7-9142-47482C0D2DE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F2A18-C997-493D-BC5F-7A73889914AB}">
  <sheetPr>
    <tabColor theme="9" tint="-0.249977111117893"/>
  </sheetPr>
  <dimension ref="A1:T63"/>
  <sheetViews>
    <sheetView zoomScaleNormal="100" workbookViewId="0">
      <selection activeCell="A65" sqref="A65"/>
    </sheetView>
  </sheetViews>
  <sheetFormatPr defaultRowHeight="15"/>
  <cols>
    <col min="1" max="16384" width="9.140625" style="309"/>
  </cols>
  <sheetData>
    <row r="1" spans="1:20" ht="15.75">
      <c r="A1" s="308" t="s">
        <v>1654</v>
      </c>
      <c r="D1" s="310"/>
      <c r="E1" s="311"/>
      <c r="F1" s="311"/>
      <c r="G1" s="312"/>
      <c r="H1" s="312"/>
      <c r="I1" s="313"/>
      <c r="J1" s="313"/>
      <c r="K1" s="311"/>
      <c r="L1" s="311"/>
      <c r="M1" s="311"/>
      <c r="N1" s="313"/>
      <c r="O1" s="313"/>
      <c r="R1" s="314"/>
      <c r="S1" s="310"/>
      <c r="T1" s="310"/>
    </row>
    <row r="2" spans="1:20" ht="15.75">
      <c r="A2" s="308" t="s">
        <v>1655</v>
      </c>
      <c r="D2" s="310"/>
      <c r="E2" s="311"/>
      <c r="F2" s="311"/>
      <c r="G2" s="312"/>
      <c r="H2" s="312"/>
      <c r="I2" s="313"/>
      <c r="J2" s="313"/>
      <c r="K2" s="311"/>
      <c r="L2" s="311"/>
      <c r="M2" s="311"/>
      <c r="N2" s="313"/>
      <c r="O2" s="313"/>
      <c r="R2" s="314"/>
      <c r="S2" s="310"/>
      <c r="T2" s="310"/>
    </row>
    <row r="3" spans="1:20" ht="15.75">
      <c r="A3" s="308" t="s">
        <v>1656</v>
      </c>
      <c r="D3" s="310"/>
      <c r="E3" s="311"/>
      <c r="F3" s="311"/>
      <c r="G3" s="312"/>
      <c r="H3" s="312"/>
      <c r="I3" s="313"/>
      <c r="J3" s="313"/>
      <c r="K3" s="311"/>
      <c r="L3" s="311"/>
      <c r="M3" s="311"/>
      <c r="N3" s="313"/>
      <c r="O3" s="313"/>
      <c r="R3" s="314"/>
      <c r="S3" s="310"/>
      <c r="T3" s="310"/>
    </row>
    <row r="4" spans="1:20" ht="15.75">
      <c r="A4" s="308" t="s">
        <v>1657</v>
      </c>
      <c r="D4" s="310"/>
      <c r="E4" s="311"/>
      <c r="F4" s="311"/>
      <c r="G4" s="312"/>
      <c r="H4" s="312"/>
      <c r="I4" s="313"/>
      <c r="J4" s="313"/>
      <c r="K4" s="311"/>
      <c r="L4" s="311"/>
      <c r="M4" s="311"/>
      <c r="N4" s="313"/>
      <c r="O4" s="313"/>
      <c r="R4" s="314"/>
      <c r="S4" s="310"/>
      <c r="T4" s="310"/>
    </row>
    <row r="5" spans="1:20" ht="15.75">
      <c r="A5" s="308" t="s">
        <v>1658</v>
      </c>
      <c r="D5" s="310"/>
      <c r="E5" s="311"/>
      <c r="F5" s="311"/>
      <c r="G5" s="312"/>
      <c r="H5" s="312"/>
      <c r="I5" s="313"/>
      <c r="J5" s="313"/>
      <c r="K5" s="311"/>
      <c r="L5" s="311"/>
      <c r="M5" s="311"/>
      <c r="N5" s="313"/>
      <c r="O5" s="313"/>
      <c r="R5" s="314"/>
      <c r="S5" s="310"/>
      <c r="T5" s="310"/>
    </row>
    <row r="6" spans="1:20" ht="15.75">
      <c r="A6" s="308" t="s">
        <v>1659</v>
      </c>
      <c r="D6" s="310"/>
      <c r="E6" s="311"/>
      <c r="F6" s="311"/>
      <c r="G6" s="312"/>
      <c r="H6" s="312"/>
      <c r="I6" s="313"/>
      <c r="J6" s="313"/>
      <c r="K6" s="311"/>
      <c r="L6" s="311"/>
      <c r="M6" s="311"/>
      <c r="N6" s="313"/>
      <c r="O6" s="313"/>
      <c r="R6" s="314"/>
      <c r="S6" s="310"/>
      <c r="T6" s="310"/>
    </row>
    <row r="7" spans="1:20" ht="15.75">
      <c r="A7" s="308" t="s">
        <v>1660</v>
      </c>
      <c r="D7" s="310"/>
      <c r="E7" s="311"/>
      <c r="F7" s="311"/>
      <c r="G7" s="312"/>
      <c r="H7" s="312"/>
      <c r="I7" s="313"/>
      <c r="J7" s="313"/>
      <c r="K7" s="311"/>
      <c r="L7" s="311"/>
      <c r="M7" s="311"/>
      <c r="N7" s="313"/>
      <c r="O7" s="313"/>
      <c r="R7" s="314"/>
      <c r="S7" s="310"/>
      <c r="T7" s="310"/>
    </row>
    <row r="8" spans="1:20" ht="15.75">
      <c r="A8" s="308" t="s">
        <v>1661</v>
      </c>
      <c r="D8" s="310"/>
      <c r="E8" s="311"/>
      <c r="F8" s="311"/>
      <c r="G8" s="312"/>
      <c r="H8" s="312"/>
      <c r="I8" s="313"/>
      <c r="J8" s="313"/>
      <c r="K8" s="311"/>
      <c r="L8" s="311"/>
      <c r="M8" s="311"/>
      <c r="N8" s="313"/>
      <c r="O8" s="313"/>
      <c r="R8" s="314"/>
      <c r="S8" s="310"/>
      <c r="T8" s="310"/>
    </row>
    <row r="9" spans="1:20" ht="15.75">
      <c r="A9" s="308" t="s">
        <v>1662</v>
      </c>
      <c r="D9" s="310"/>
      <c r="E9" s="311"/>
      <c r="F9" s="311"/>
      <c r="G9" s="312"/>
      <c r="H9" s="312"/>
      <c r="I9" s="313"/>
      <c r="J9" s="313"/>
      <c r="K9" s="311"/>
      <c r="L9" s="311"/>
      <c r="M9" s="311"/>
      <c r="N9" s="313"/>
      <c r="O9" s="313"/>
      <c r="R9" s="314"/>
      <c r="S9" s="310"/>
      <c r="T9" s="310"/>
    </row>
    <row r="10" spans="1:20" ht="15.75">
      <c r="A10" s="308"/>
      <c r="B10" s="308" t="s">
        <v>1663</v>
      </c>
      <c r="D10" s="310"/>
      <c r="E10" s="311"/>
      <c r="F10" s="311"/>
      <c r="G10" s="312"/>
      <c r="H10" s="312"/>
      <c r="I10" s="313"/>
      <c r="J10" s="313"/>
      <c r="K10" s="311"/>
      <c r="L10" s="311"/>
      <c r="M10" s="311"/>
      <c r="N10" s="313"/>
      <c r="O10" s="313"/>
      <c r="R10" s="314"/>
      <c r="S10" s="310"/>
      <c r="T10" s="310"/>
    </row>
    <row r="11" spans="1:20" ht="15.75">
      <c r="A11" s="308"/>
      <c r="B11" s="308" t="s">
        <v>1664</v>
      </c>
      <c r="D11" s="310"/>
      <c r="E11" s="311"/>
      <c r="F11" s="311"/>
      <c r="G11" s="312"/>
      <c r="H11" s="312"/>
      <c r="I11" s="313"/>
      <c r="J11" s="313"/>
      <c r="K11" s="311"/>
      <c r="L11" s="311"/>
      <c r="M11" s="311"/>
      <c r="N11" s="313"/>
      <c r="O11" s="313"/>
      <c r="R11" s="314"/>
      <c r="S11" s="310"/>
      <c r="T11" s="310"/>
    </row>
    <row r="12" spans="1:20" ht="15.75">
      <c r="A12" s="308"/>
      <c r="B12" s="308" t="s">
        <v>1665</v>
      </c>
      <c r="D12" s="310"/>
      <c r="E12" s="311"/>
      <c r="F12" s="311"/>
      <c r="G12" s="312"/>
      <c r="H12" s="312"/>
      <c r="I12" s="313"/>
      <c r="J12" s="313"/>
      <c r="K12" s="311"/>
      <c r="L12" s="311"/>
      <c r="M12" s="311"/>
      <c r="N12" s="313"/>
      <c r="O12" s="313"/>
      <c r="R12" s="314"/>
      <c r="S12" s="310"/>
      <c r="T12" s="310"/>
    </row>
    <row r="13" spans="1:20" ht="15.75">
      <c r="A13" s="308" t="s">
        <v>1666</v>
      </c>
      <c r="D13" s="310"/>
      <c r="E13" s="311"/>
      <c r="F13" s="311"/>
      <c r="G13" s="312"/>
      <c r="H13" s="312"/>
      <c r="I13" s="313"/>
      <c r="J13" s="313"/>
      <c r="K13" s="311"/>
      <c r="L13" s="311"/>
      <c r="M13" s="311"/>
      <c r="N13" s="313"/>
      <c r="O13" s="313"/>
      <c r="R13" s="314"/>
      <c r="S13" s="310"/>
      <c r="T13" s="310"/>
    </row>
    <row r="14" spans="1:20" ht="15.75">
      <c r="A14" s="308" t="s">
        <v>1667</v>
      </c>
      <c r="D14" s="310"/>
      <c r="E14" s="311"/>
      <c r="F14" s="311"/>
      <c r="G14" s="312"/>
      <c r="H14" s="312"/>
      <c r="I14" s="313"/>
      <c r="J14" s="313"/>
      <c r="K14" s="311"/>
      <c r="L14" s="311"/>
      <c r="M14" s="311"/>
      <c r="N14" s="313"/>
      <c r="O14" s="313"/>
      <c r="R14" s="314"/>
      <c r="S14" s="310"/>
      <c r="T14" s="310"/>
    </row>
    <row r="15" spans="1:20" ht="15.75">
      <c r="A15" s="308" t="s">
        <v>1668</v>
      </c>
      <c r="D15" s="310"/>
      <c r="E15" s="311"/>
      <c r="F15" s="311"/>
      <c r="G15" s="312"/>
      <c r="H15" s="312"/>
      <c r="I15" s="313"/>
      <c r="J15" s="313"/>
      <c r="K15" s="311"/>
      <c r="L15" s="311"/>
      <c r="M15" s="311"/>
      <c r="N15" s="313"/>
      <c r="O15" s="313"/>
      <c r="R15" s="314"/>
      <c r="S15" s="310"/>
      <c r="T15" s="310"/>
    </row>
    <row r="16" spans="1:20" ht="15.75">
      <c r="A16" s="308" t="s">
        <v>1669</v>
      </c>
      <c r="D16" s="310"/>
      <c r="E16" s="311"/>
      <c r="F16" s="311"/>
      <c r="G16" s="312"/>
      <c r="H16" s="312"/>
      <c r="I16" s="313"/>
      <c r="J16" s="313"/>
      <c r="K16" s="311"/>
      <c r="L16" s="311"/>
      <c r="M16" s="311"/>
      <c r="N16" s="313"/>
      <c r="O16" s="313"/>
      <c r="R16" s="314"/>
      <c r="S16" s="310"/>
      <c r="T16" s="310"/>
    </row>
    <row r="17" spans="1:20" ht="15.75">
      <c r="A17" s="308" t="s">
        <v>1670</v>
      </c>
      <c r="D17" s="310"/>
      <c r="E17" s="311"/>
      <c r="F17" s="311"/>
      <c r="G17" s="312"/>
      <c r="H17" s="312"/>
      <c r="I17" s="313"/>
      <c r="J17" s="313"/>
      <c r="K17" s="311"/>
      <c r="L17" s="311"/>
      <c r="M17" s="311"/>
      <c r="N17" s="313"/>
      <c r="O17" s="313"/>
      <c r="R17" s="314"/>
      <c r="S17" s="310"/>
      <c r="T17" s="310"/>
    </row>
    <row r="18" spans="1:20" ht="15.75">
      <c r="A18" s="308" t="s">
        <v>1671</v>
      </c>
      <c r="D18" s="310"/>
      <c r="E18" s="311"/>
      <c r="F18" s="311"/>
      <c r="G18" s="312"/>
      <c r="H18" s="312"/>
      <c r="I18" s="313"/>
      <c r="J18" s="313"/>
      <c r="K18" s="311"/>
      <c r="L18" s="311"/>
      <c r="M18" s="311"/>
      <c r="N18" s="313"/>
      <c r="O18" s="313"/>
      <c r="R18" s="314"/>
      <c r="S18" s="310"/>
      <c r="T18" s="310"/>
    </row>
    <row r="19" spans="1:20" ht="15.75">
      <c r="A19" s="308" t="s">
        <v>1672</v>
      </c>
      <c r="D19" s="310"/>
      <c r="E19" s="311"/>
      <c r="F19" s="311"/>
      <c r="G19" s="312"/>
      <c r="H19" s="312"/>
      <c r="I19" s="313"/>
      <c r="J19" s="313"/>
      <c r="K19" s="311"/>
      <c r="L19" s="311"/>
      <c r="M19" s="311"/>
      <c r="N19" s="313"/>
      <c r="O19" s="313"/>
      <c r="R19" s="314"/>
      <c r="S19" s="310"/>
      <c r="T19" s="310"/>
    </row>
    <row r="20" spans="1:20" ht="15.75">
      <c r="A20" s="308" t="s">
        <v>1673</v>
      </c>
      <c r="D20" s="310"/>
      <c r="E20" s="311"/>
      <c r="F20" s="311"/>
      <c r="G20" s="312"/>
      <c r="H20" s="312"/>
      <c r="I20" s="313"/>
      <c r="J20" s="313"/>
      <c r="K20" s="311"/>
      <c r="L20" s="311"/>
      <c r="M20" s="311"/>
      <c r="N20" s="313"/>
      <c r="O20" s="313"/>
      <c r="R20" s="314"/>
      <c r="S20" s="310"/>
      <c r="T20" s="310"/>
    </row>
    <row r="21" spans="1:20" ht="15.75">
      <c r="A21" s="308" t="s">
        <v>1674</v>
      </c>
      <c r="D21" s="310"/>
      <c r="E21" s="311"/>
      <c r="F21" s="311"/>
      <c r="G21" s="312"/>
      <c r="H21" s="312"/>
      <c r="I21" s="313"/>
      <c r="J21" s="313"/>
      <c r="K21" s="311"/>
      <c r="L21" s="311"/>
      <c r="M21" s="311"/>
      <c r="N21" s="313"/>
      <c r="O21" s="313"/>
      <c r="R21" s="314"/>
      <c r="S21" s="310"/>
      <c r="T21" s="310"/>
    </row>
    <row r="22" spans="1:20">
      <c r="A22" s="315" t="s">
        <v>1675</v>
      </c>
      <c r="D22" s="310"/>
      <c r="E22" s="311"/>
      <c r="F22" s="311"/>
      <c r="G22" s="312"/>
      <c r="H22" s="312"/>
      <c r="I22" s="313"/>
      <c r="J22" s="313"/>
      <c r="K22" s="311"/>
      <c r="L22" s="311"/>
      <c r="M22" s="311"/>
      <c r="N22" s="313"/>
      <c r="O22" s="313"/>
      <c r="R22" s="314"/>
      <c r="S22" s="310"/>
      <c r="T22" s="310"/>
    </row>
    <row r="23" spans="1:20">
      <c r="A23" s="315" t="s">
        <v>1676</v>
      </c>
      <c r="D23" s="310"/>
      <c r="E23" s="311"/>
      <c r="F23" s="311"/>
      <c r="G23" s="312"/>
      <c r="H23" s="312"/>
      <c r="I23" s="313"/>
      <c r="J23" s="313"/>
      <c r="K23" s="311"/>
      <c r="L23" s="311"/>
      <c r="M23" s="311"/>
      <c r="N23" s="313"/>
      <c r="O23" s="313"/>
      <c r="R23" s="314"/>
      <c r="S23" s="310"/>
      <c r="T23" s="310"/>
    </row>
    <row r="24" spans="1:20">
      <c r="A24" s="315" t="s">
        <v>1677</v>
      </c>
      <c r="D24" s="310"/>
      <c r="E24" s="311"/>
      <c r="F24" s="311"/>
      <c r="G24" s="312"/>
      <c r="H24" s="312"/>
      <c r="I24" s="313"/>
      <c r="J24" s="313"/>
      <c r="K24" s="311"/>
      <c r="L24" s="311"/>
      <c r="M24" s="311"/>
      <c r="N24" s="313"/>
      <c r="O24" s="313"/>
      <c r="R24" s="314"/>
      <c r="S24" s="310"/>
      <c r="T24" s="310"/>
    </row>
    <row r="25" spans="1:20">
      <c r="A25" s="315" t="s">
        <v>1678</v>
      </c>
      <c r="D25" s="310"/>
      <c r="E25" s="311"/>
      <c r="F25" s="311"/>
      <c r="G25" s="312"/>
      <c r="H25" s="312"/>
      <c r="I25" s="313"/>
      <c r="J25" s="313"/>
      <c r="K25" s="311"/>
      <c r="L25" s="311"/>
      <c r="M25" s="311"/>
      <c r="N25" s="313"/>
      <c r="O25" s="313"/>
      <c r="R25" s="314"/>
      <c r="S25" s="310"/>
      <c r="T25" s="310"/>
    </row>
    <row r="26" spans="1:20" ht="15.75">
      <c r="A26" s="308" t="s">
        <v>1679</v>
      </c>
      <c r="D26" s="310"/>
      <c r="E26" s="311"/>
      <c r="F26" s="311"/>
      <c r="G26" s="312"/>
      <c r="H26" s="312"/>
      <c r="I26" s="313"/>
      <c r="J26" s="313"/>
      <c r="K26" s="311"/>
      <c r="L26" s="311"/>
      <c r="M26" s="311"/>
      <c r="N26" s="313"/>
      <c r="O26" s="313"/>
      <c r="R26" s="314"/>
      <c r="S26" s="310"/>
      <c r="T26" s="310"/>
    </row>
    <row r="27" spans="1:20" ht="15.75">
      <c r="A27" s="308" t="s">
        <v>1680</v>
      </c>
      <c r="C27" s="316"/>
      <c r="D27" s="310"/>
      <c r="E27" s="311"/>
      <c r="F27" s="311"/>
      <c r="G27" s="312"/>
      <c r="H27" s="312"/>
      <c r="I27" s="313"/>
      <c r="J27" s="313"/>
      <c r="K27" s="311"/>
      <c r="L27" s="311"/>
      <c r="M27" s="311"/>
      <c r="N27" s="313"/>
      <c r="O27" s="313"/>
      <c r="R27" s="314"/>
      <c r="S27" s="310"/>
      <c r="T27" s="310"/>
    </row>
    <row r="28" spans="1:20" ht="15.75">
      <c r="A28" s="308" t="s">
        <v>1681</v>
      </c>
      <c r="D28" s="310"/>
      <c r="E28" s="311"/>
      <c r="F28" s="311"/>
      <c r="G28" s="312"/>
      <c r="H28" s="312"/>
      <c r="I28" s="313"/>
      <c r="J28" s="313"/>
      <c r="K28" s="311"/>
      <c r="L28" s="311"/>
      <c r="M28" s="311"/>
      <c r="N28" s="313"/>
      <c r="O28" s="313"/>
      <c r="R28" s="314"/>
      <c r="S28" s="310"/>
      <c r="T28" s="310"/>
    </row>
    <row r="29" spans="1:20" ht="15.75">
      <c r="A29" s="308" t="s">
        <v>1682</v>
      </c>
      <c r="D29" s="310"/>
      <c r="E29" s="311"/>
      <c r="F29" s="311"/>
      <c r="G29" s="312"/>
      <c r="H29" s="312"/>
      <c r="I29" s="313"/>
      <c r="J29" s="313"/>
      <c r="K29" s="311"/>
      <c r="L29" s="311"/>
      <c r="M29" s="311"/>
      <c r="N29" s="313"/>
      <c r="O29" s="313"/>
      <c r="R29" s="314"/>
      <c r="S29" s="310"/>
      <c r="T29" s="310"/>
    </row>
    <row r="30" spans="1:20" ht="15.75">
      <c r="A30" s="308" t="s">
        <v>1683</v>
      </c>
      <c r="D30" s="310"/>
      <c r="E30" s="311"/>
      <c r="F30" s="311"/>
      <c r="G30" s="312"/>
      <c r="H30" s="312"/>
      <c r="I30" s="313"/>
      <c r="J30" s="313"/>
      <c r="K30" s="311"/>
      <c r="L30" s="311"/>
      <c r="M30" s="311"/>
      <c r="N30" s="313"/>
      <c r="O30" s="313"/>
      <c r="R30" s="314"/>
      <c r="S30" s="310"/>
      <c r="T30" s="310"/>
    </row>
    <row r="31" spans="1:20" ht="15.75">
      <c r="A31" s="308" t="s">
        <v>1684</v>
      </c>
      <c r="D31" s="310"/>
      <c r="E31" s="311"/>
      <c r="F31" s="311"/>
      <c r="G31" s="312"/>
      <c r="H31" s="312"/>
      <c r="I31" s="313"/>
      <c r="J31" s="313"/>
      <c r="K31" s="311"/>
      <c r="L31" s="311"/>
      <c r="M31" s="311"/>
      <c r="N31" s="313"/>
      <c r="O31" s="313"/>
      <c r="R31" s="314"/>
      <c r="S31" s="310"/>
      <c r="T31" s="310"/>
    </row>
    <row r="32" spans="1:20" ht="15.75">
      <c r="A32" s="309" t="s">
        <v>1685</v>
      </c>
      <c r="D32" s="310"/>
      <c r="E32" s="311"/>
      <c r="F32" s="311"/>
      <c r="G32" s="312"/>
      <c r="H32" s="312"/>
      <c r="I32" s="313"/>
      <c r="J32" s="313"/>
      <c r="K32" s="311"/>
      <c r="L32" s="311"/>
      <c r="M32" s="311"/>
      <c r="N32" s="313"/>
      <c r="O32" s="313"/>
      <c r="R32" s="314"/>
      <c r="S32" s="310"/>
      <c r="T32" s="310"/>
    </row>
    <row r="33" spans="1:20" ht="15.75">
      <c r="A33" s="308" t="s">
        <v>1686</v>
      </c>
      <c r="D33" s="310"/>
      <c r="E33" s="311"/>
      <c r="F33" s="311"/>
      <c r="G33" s="312"/>
      <c r="H33" s="312"/>
      <c r="I33" s="313"/>
      <c r="J33" s="313"/>
      <c r="K33" s="311"/>
      <c r="L33" s="311"/>
      <c r="M33" s="311"/>
      <c r="N33" s="313"/>
      <c r="O33" s="313"/>
      <c r="R33" s="314"/>
      <c r="S33" s="310"/>
      <c r="T33" s="310"/>
    </row>
    <row r="34" spans="1:20" ht="15.75">
      <c r="A34" s="308" t="s">
        <v>1687</v>
      </c>
      <c r="D34" s="310"/>
      <c r="E34" s="311"/>
      <c r="F34" s="311"/>
      <c r="G34" s="312"/>
      <c r="H34" s="312"/>
      <c r="I34" s="313"/>
      <c r="J34" s="313"/>
      <c r="K34" s="311"/>
      <c r="L34" s="311"/>
      <c r="M34" s="311"/>
      <c r="N34" s="313"/>
      <c r="O34" s="313"/>
      <c r="R34" s="314"/>
      <c r="S34" s="310"/>
      <c r="T34" s="310"/>
    </row>
    <row r="35" spans="1:20" ht="15.75">
      <c r="B35" s="316" t="s">
        <v>65</v>
      </c>
      <c r="D35" s="310"/>
      <c r="E35" s="311"/>
      <c r="F35" s="311"/>
      <c r="G35" s="312"/>
      <c r="H35" s="312"/>
      <c r="I35" s="313"/>
      <c r="J35" s="313"/>
      <c r="K35" s="311"/>
      <c r="L35" s="311"/>
      <c r="M35" s="311"/>
      <c r="N35" s="313"/>
      <c r="O35" s="313"/>
      <c r="R35" s="314"/>
      <c r="S35" s="310"/>
      <c r="T35" s="310"/>
    </row>
    <row r="36" spans="1:20" ht="15.75">
      <c r="B36" s="316" t="s">
        <v>78</v>
      </c>
      <c r="D36" s="310"/>
      <c r="E36" s="311"/>
      <c r="F36" s="311"/>
      <c r="G36" s="312"/>
      <c r="H36" s="312"/>
      <c r="I36" s="313"/>
      <c r="J36" s="313"/>
      <c r="K36" s="311"/>
      <c r="L36" s="311"/>
      <c r="M36" s="311"/>
      <c r="N36" s="313"/>
      <c r="O36" s="313"/>
      <c r="R36" s="314"/>
      <c r="S36" s="310"/>
      <c r="T36" s="310"/>
    </row>
    <row r="37" spans="1:20" ht="15.75">
      <c r="B37" s="316" t="s">
        <v>92</v>
      </c>
      <c r="D37" s="310"/>
      <c r="E37" s="311"/>
      <c r="F37" s="311"/>
      <c r="G37" s="312"/>
      <c r="H37" s="312"/>
      <c r="I37" s="313"/>
      <c r="J37" s="313"/>
      <c r="K37" s="311"/>
      <c r="L37" s="311"/>
      <c r="M37" s="311"/>
      <c r="N37" s="313"/>
      <c r="O37" s="313"/>
      <c r="R37" s="314"/>
      <c r="S37" s="310"/>
      <c r="T37" s="310"/>
    </row>
    <row r="38" spans="1:20" ht="15.75">
      <c r="B38" s="316" t="s">
        <v>93</v>
      </c>
      <c r="D38" s="310"/>
      <c r="E38" s="311"/>
      <c r="F38" s="311"/>
      <c r="G38" s="312"/>
      <c r="H38" s="312"/>
      <c r="I38" s="313"/>
      <c r="J38" s="313"/>
      <c r="K38" s="311"/>
      <c r="L38" s="311"/>
      <c r="M38" s="311"/>
      <c r="N38" s="313"/>
      <c r="O38" s="313"/>
      <c r="R38" s="314"/>
      <c r="S38" s="310"/>
      <c r="T38" s="310"/>
    </row>
    <row r="39" spans="1:20" s="308" customFormat="1" ht="15.75">
      <c r="A39" s="309"/>
      <c r="B39" s="316" t="s">
        <v>94</v>
      </c>
      <c r="C39" s="316"/>
      <c r="D39" s="317"/>
      <c r="E39" s="318"/>
      <c r="F39" s="318"/>
      <c r="G39" s="319"/>
      <c r="H39" s="319"/>
      <c r="I39" s="320"/>
      <c r="J39" s="320"/>
      <c r="K39" s="318"/>
      <c r="L39" s="318"/>
      <c r="M39" s="318"/>
      <c r="N39" s="320"/>
      <c r="O39" s="320"/>
      <c r="R39" s="321"/>
      <c r="S39" s="317"/>
      <c r="T39" s="317"/>
    </row>
    <row r="40" spans="1:20" ht="15.75">
      <c r="B40" s="316" t="s">
        <v>95</v>
      </c>
      <c r="D40" s="310"/>
      <c r="E40" s="311"/>
      <c r="F40" s="311"/>
      <c r="G40" s="312"/>
      <c r="H40" s="312"/>
      <c r="I40" s="313"/>
      <c r="J40" s="313"/>
      <c r="K40" s="311"/>
      <c r="L40" s="311"/>
      <c r="M40" s="311"/>
      <c r="N40" s="313"/>
      <c r="O40" s="313"/>
      <c r="R40" s="314"/>
      <c r="S40" s="310"/>
      <c r="T40" s="310"/>
    </row>
    <row r="41" spans="1:20" ht="15.75">
      <c r="B41" s="316" t="s">
        <v>79</v>
      </c>
      <c r="D41" s="310"/>
      <c r="E41" s="311"/>
      <c r="F41" s="311"/>
      <c r="G41" s="312"/>
      <c r="H41" s="312"/>
      <c r="I41" s="313"/>
      <c r="J41" s="313"/>
      <c r="K41" s="311"/>
      <c r="L41" s="311"/>
      <c r="M41" s="311"/>
      <c r="N41" s="313"/>
      <c r="O41" s="313"/>
      <c r="R41" s="314"/>
      <c r="S41" s="310"/>
      <c r="T41" s="310"/>
    </row>
    <row r="42" spans="1:20" ht="15.75">
      <c r="B42" s="316" t="s">
        <v>80</v>
      </c>
      <c r="D42" s="310"/>
      <c r="E42" s="311"/>
      <c r="F42" s="311"/>
      <c r="G42" s="312"/>
      <c r="H42" s="312"/>
      <c r="I42" s="313"/>
      <c r="J42" s="313"/>
      <c r="K42" s="311"/>
      <c r="L42" s="311"/>
      <c r="M42" s="311"/>
      <c r="N42" s="313"/>
      <c r="O42" s="313"/>
      <c r="R42" s="314"/>
      <c r="S42" s="310"/>
      <c r="T42" s="310"/>
    </row>
    <row r="43" spans="1:20" ht="15.75">
      <c r="B43" s="316" t="s">
        <v>81</v>
      </c>
      <c r="D43" s="310"/>
      <c r="E43" s="311"/>
      <c r="F43" s="311"/>
      <c r="G43" s="312"/>
      <c r="H43" s="312"/>
      <c r="I43" s="313"/>
      <c r="J43" s="313"/>
      <c r="K43" s="311"/>
      <c r="L43" s="311"/>
      <c r="M43" s="311"/>
      <c r="N43" s="313"/>
      <c r="O43" s="313"/>
      <c r="R43" s="314"/>
      <c r="S43" s="310"/>
      <c r="T43" s="310"/>
    </row>
    <row r="44" spans="1:20" ht="15.75">
      <c r="B44" s="316" t="s">
        <v>82</v>
      </c>
      <c r="D44" s="310"/>
      <c r="E44" s="311"/>
      <c r="F44" s="311"/>
      <c r="G44" s="312"/>
      <c r="H44" s="312"/>
      <c r="I44" s="313"/>
      <c r="J44" s="313"/>
      <c r="K44" s="311"/>
      <c r="L44" s="311"/>
      <c r="M44" s="311"/>
      <c r="N44" s="313"/>
      <c r="O44" s="313"/>
      <c r="R44" s="314"/>
      <c r="S44" s="310"/>
      <c r="T44" s="310"/>
    </row>
    <row r="45" spans="1:20" ht="15.75">
      <c r="A45" s="308" t="s">
        <v>96</v>
      </c>
      <c r="D45" s="310"/>
      <c r="E45" s="311"/>
      <c r="F45" s="311"/>
      <c r="G45" s="312"/>
      <c r="H45" s="312"/>
      <c r="I45" s="313"/>
      <c r="J45" s="313"/>
      <c r="K45" s="311"/>
      <c r="L45" s="311"/>
      <c r="M45" s="311"/>
      <c r="N45" s="313"/>
      <c r="O45" s="313"/>
      <c r="R45" s="314"/>
      <c r="S45" s="310"/>
      <c r="T45" s="310"/>
    </row>
    <row r="46" spans="1:20" ht="15.75">
      <c r="A46" s="309" t="s">
        <v>1688</v>
      </c>
      <c r="D46" s="310"/>
      <c r="E46" s="311"/>
      <c r="F46" s="311"/>
      <c r="G46" s="312"/>
      <c r="H46" s="312"/>
      <c r="I46" s="313"/>
      <c r="J46" s="313"/>
      <c r="K46" s="311"/>
      <c r="L46" s="311"/>
      <c r="M46" s="311"/>
      <c r="N46" s="313"/>
      <c r="O46" s="313"/>
      <c r="R46" s="314"/>
      <c r="S46" s="310"/>
      <c r="T46" s="310"/>
    </row>
    <row r="47" spans="1:20">
      <c r="A47" s="309" t="s">
        <v>104</v>
      </c>
      <c r="D47" s="310"/>
      <c r="E47" s="311"/>
      <c r="F47" s="311"/>
      <c r="G47" s="312"/>
      <c r="H47" s="312"/>
      <c r="I47" s="313"/>
      <c r="J47" s="313"/>
      <c r="K47" s="311"/>
      <c r="L47" s="311"/>
      <c r="M47" s="311"/>
      <c r="N47" s="313"/>
      <c r="O47" s="313"/>
      <c r="R47" s="314"/>
      <c r="S47" s="310"/>
      <c r="T47" s="310"/>
    </row>
    <row r="48" spans="1:20" ht="15.75">
      <c r="A48" s="308" t="s">
        <v>1689</v>
      </c>
      <c r="D48" s="310"/>
      <c r="E48" s="311"/>
      <c r="F48" s="311"/>
      <c r="G48" s="312"/>
      <c r="H48" s="312"/>
      <c r="I48" s="313"/>
      <c r="J48" s="313"/>
      <c r="K48" s="311"/>
      <c r="L48" s="311"/>
      <c r="M48" s="311"/>
      <c r="N48" s="313"/>
      <c r="O48" s="313"/>
      <c r="R48" s="314"/>
      <c r="S48" s="310"/>
      <c r="T48" s="310"/>
    </row>
    <row r="49" spans="1:20" ht="15.75">
      <c r="A49" s="308" t="s">
        <v>1690</v>
      </c>
      <c r="D49" s="310"/>
      <c r="E49" s="311"/>
      <c r="F49" s="311"/>
      <c r="G49" s="312"/>
      <c r="H49" s="312"/>
      <c r="I49" s="313"/>
      <c r="J49" s="313"/>
      <c r="K49" s="311"/>
      <c r="L49" s="311"/>
      <c r="M49" s="311"/>
      <c r="N49" s="313"/>
      <c r="O49" s="313"/>
      <c r="R49" s="314"/>
      <c r="S49" s="310"/>
      <c r="T49" s="310"/>
    </row>
    <row r="50" spans="1:20" ht="15.75">
      <c r="A50" s="308" t="s">
        <v>1691</v>
      </c>
      <c r="D50" s="310"/>
      <c r="E50" s="311"/>
      <c r="F50" s="311"/>
      <c r="G50" s="312"/>
      <c r="H50" s="312"/>
      <c r="I50" s="313"/>
      <c r="J50" s="313"/>
      <c r="K50" s="311"/>
      <c r="L50" s="311"/>
      <c r="M50" s="311"/>
      <c r="N50" s="313"/>
      <c r="O50" s="313"/>
      <c r="R50" s="314"/>
      <c r="S50" s="310"/>
      <c r="T50" s="310"/>
    </row>
    <row r="51" spans="1:20">
      <c r="A51" s="309" t="s">
        <v>66</v>
      </c>
      <c r="D51" s="310"/>
      <c r="E51" s="311"/>
      <c r="F51" s="311"/>
      <c r="G51" s="312"/>
      <c r="H51" s="312"/>
      <c r="I51" s="313"/>
      <c r="J51" s="313"/>
      <c r="K51" s="311"/>
      <c r="L51" s="311"/>
      <c r="M51" s="311"/>
      <c r="N51" s="313"/>
      <c r="O51" s="313"/>
      <c r="R51" s="314"/>
      <c r="S51" s="310"/>
      <c r="T51" s="310"/>
    </row>
    <row r="52" spans="1:20" ht="15.75">
      <c r="A52" s="308" t="s">
        <v>1692</v>
      </c>
      <c r="D52" s="310"/>
      <c r="E52" s="311"/>
      <c r="F52" s="311"/>
      <c r="G52" s="312"/>
      <c r="H52" s="312"/>
      <c r="I52" s="313"/>
      <c r="J52" s="313"/>
      <c r="K52" s="311"/>
      <c r="L52" s="311"/>
      <c r="M52" s="311"/>
      <c r="N52" s="313"/>
      <c r="O52" s="313"/>
      <c r="R52" s="314"/>
      <c r="S52" s="310"/>
      <c r="T52" s="310"/>
    </row>
    <row r="53" spans="1:20" ht="15.75">
      <c r="A53" s="308" t="s">
        <v>1693</v>
      </c>
      <c r="D53" s="310"/>
      <c r="E53" s="311"/>
      <c r="F53" s="311"/>
      <c r="G53" s="312"/>
      <c r="H53" s="312"/>
      <c r="I53" s="313"/>
      <c r="J53" s="313"/>
      <c r="K53" s="311"/>
      <c r="L53" s="311"/>
      <c r="M53" s="311"/>
      <c r="N53" s="313"/>
      <c r="O53" s="313"/>
      <c r="R53" s="314"/>
      <c r="S53" s="310"/>
      <c r="T53" s="310"/>
    </row>
    <row r="54" spans="1:20" ht="15.75">
      <c r="A54" s="308" t="s">
        <v>1694</v>
      </c>
      <c r="D54" s="310"/>
      <c r="E54" s="311"/>
      <c r="F54" s="311"/>
      <c r="G54" s="312"/>
      <c r="H54" s="312"/>
      <c r="I54" s="313"/>
      <c r="J54" s="313"/>
      <c r="K54" s="311"/>
      <c r="L54" s="311"/>
      <c r="M54" s="311"/>
      <c r="N54" s="313"/>
      <c r="O54" s="313"/>
      <c r="R54" s="314"/>
      <c r="S54" s="310"/>
      <c r="T54" s="310"/>
    </row>
    <row r="55" spans="1:20">
      <c r="A55" s="309" t="s">
        <v>67</v>
      </c>
      <c r="D55" s="310"/>
      <c r="E55" s="311"/>
      <c r="F55" s="311"/>
      <c r="G55" s="312"/>
      <c r="H55" s="312"/>
      <c r="I55" s="313"/>
      <c r="J55" s="313"/>
      <c r="K55" s="311"/>
      <c r="L55" s="311"/>
      <c r="M55" s="311"/>
      <c r="N55" s="313"/>
      <c r="O55" s="313"/>
      <c r="R55" s="314"/>
      <c r="S55" s="310"/>
      <c r="T55" s="310"/>
    </row>
    <row r="56" spans="1:20" ht="15.75">
      <c r="A56" s="309" t="s">
        <v>1695</v>
      </c>
      <c r="B56" s="318"/>
      <c r="C56" s="322"/>
      <c r="D56" s="317"/>
      <c r="E56" s="318"/>
      <c r="F56" s="318"/>
      <c r="G56" s="319"/>
      <c r="H56" s="319"/>
      <c r="I56" s="320"/>
      <c r="J56" s="320"/>
      <c r="K56" s="318"/>
      <c r="L56" s="311"/>
      <c r="M56" s="311"/>
      <c r="N56" s="313"/>
      <c r="O56" s="313"/>
      <c r="R56" s="314"/>
      <c r="S56" s="310"/>
      <c r="T56" s="310"/>
    </row>
    <row r="57" spans="1:20">
      <c r="A57" s="309" t="s">
        <v>1696</v>
      </c>
    </row>
    <row r="58" spans="1:20">
      <c r="A58" s="309" t="s">
        <v>68</v>
      </c>
    </row>
    <row r="59" spans="1:20" ht="15.75">
      <c r="A59" s="309" t="s">
        <v>1697</v>
      </c>
    </row>
    <row r="60" spans="1:20">
      <c r="A60" s="309" t="s">
        <v>69</v>
      </c>
    </row>
    <row r="61" spans="1:20" ht="15.75">
      <c r="A61" s="308" t="s">
        <v>70</v>
      </c>
    </row>
    <row r="62" spans="1:20">
      <c r="A62" s="309" t="s">
        <v>1698</v>
      </c>
    </row>
    <row r="63" spans="1:20" ht="15.75">
      <c r="A63" s="308" t="s">
        <v>72</v>
      </c>
    </row>
  </sheetData>
  <sheetProtection algorithmName="SHA-512" hashValue="heCQ7MDPXjpm32j8uI30yaPZ2y523HpuPmbXkV5R4RpK3dOzWMZAtikLoMfYUda+8z2p2VVKo5yAZxEGwU9Eow==" saltValue="Wl/D5aq2v/EqqOZffbeYxg==" spinCount="100000" sheet="1" selectLockedCells="1"/>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7EE0-59E7-4418-BCF7-CD3D46B8E989}">
  <sheetPr codeName="Sheet1"/>
  <dimension ref="A1:IF81"/>
  <sheetViews>
    <sheetView showGridLines="0" tabSelected="1" zoomScale="89" zoomScaleNormal="89" workbookViewId="0">
      <selection activeCell="C5" sqref="C5:I5"/>
    </sheetView>
  </sheetViews>
  <sheetFormatPr defaultRowHeight="15"/>
  <cols>
    <col min="1" max="1" width="2.7109375" style="180" customWidth="1"/>
    <col min="2" max="2" width="21.28515625" style="168" customWidth="1"/>
    <col min="3" max="3" width="11.28515625" style="168" customWidth="1"/>
    <col min="4" max="4" width="9.28515625" style="168" customWidth="1"/>
    <col min="5" max="5" width="8.42578125" style="182" customWidth="1"/>
    <col min="6" max="6" width="8.42578125" style="170" customWidth="1"/>
    <col min="7" max="7" width="9.7109375" style="168" customWidth="1"/>
    <col min="8" max="8" width="8.7109375" style="166" customWidth="1"/>
    <col min="9" max="9" width="7.28515625" style="166" customWidth="1"/>
    <col min="10" max="10" width="8" style="166" customWidth="1"/>
    <col min="11" max="12" width="9.140625" style="167" customWidth="1"/>
    <col min="13" max="13" width="10.7109375" style="167" customWidth="1"/>
    <col min="14" max="14" width="8.85546875" style="170" customWidth="1"/>
    <col min="15" max="15" width="10.7109375" style="168" customWidth="1"/>
    <col min="16" max="16" width="9" style="130" customWidth="1"/>
    <col min="17" max="17" width="8.140625" style="130" customWidth="1"/>
    <col min="18" max="18" width="9" style="168" customWidth="1"/>
    <col min="19" max="20" width="8.5703125" style="167" customWidth="1"/>
    <col min="21" max="21" width="7.85546875" style="169" customWidth="1"/>
    <col min="22" max="22" width="6.85546875" style="170" customWidth="1"/>
    <col min="23" max="23" width="7.85546875" style="130" customWidth="1"/>
    <col min="24" max="24" width="20.28515625" style="130" customWidth="1"/>
    <col min="25" max="25" width="9.28515625" style="172" customWidth="1"/>
    <col min="26" max="27" width="7.85546875" style="173" customWidth="1"/>
    <col min="28" max="28" width="10" style="174" customWidth="1"/>
    <col min="29" max="29" width="10.42578125" style="169" customWidth="1"/>
    <col min="30" max="30" width="10.28515625" style="175" customWidth="1"/>
    <col min="31" max="31" width="10" style="176" customWidth="1"/>
    <col min="32" max="32" width="9.42578125" style="177" customWidth="1"/>
    <col min="33" max="33" width="12.42578125" style="130" hidden="1" customWidth="1"/>
    <col min="34" max="34" width="8.42578125" style="178" hidden="1" customWidth="1"/>
    <col min="35" max="35" width="9.42578125" style="179" hidden="1" customWidth="1"/>
    <col min="36" max="36" width="8.140625" style="178" hidden="1" customWidth="1"/>
    <col min="37" max="37" width="10" style="179" hidden="1" customWidth="1"/>
    <col min="38" max="38" width="9.140625" style="130" customWidth="1"/>
    <col min="39" max="240" width="9.140625" style="130"/>
    <col min="241" max="241" width="4.28515625" style="130" customWidth="1"/>
    <col min="242" max="242" width="14.7109375" style="130" customWidth="1"/>
    <col min="243" max="243" width="8.5703125" style="130" customWidth="1"/>
    <col min="244" max="244" width="11.85546875" style="130" customWidth="1"/>
    <col min="245" max="245" width="8.140625" style="130" customWidth="1"/>
    <col min="246" max="246" width="8.5703125" style="130" customWidth="1"/>
    <col min="247" max="247" width="11.140625" style="130" customWidth="1"/>
    <col min="248" max="248" width="8.42578125" style="130" customWidth="1"/>
    <col min="249" max="249" width="6" style="130" customWidth="1"/>
    <col min="250" max="250" width="6.28515625" style="130" customWidth="1"/>
    <col min="251" max="251" width="6.5703125" style="130" customWidth="1"/>
    <col min="252" max="252" width="7.85546875" style="130" customWidth="1"/>
    <col min="253" max="253" width="8.5703125" style="130" customWidth="1"/>
    <col min="254" max="255" width="10" style="130" customWidth="1"/>
    <col min="256" max="256" width="8" style="130" customWidth="1"/>
    <col min="257" max="257" width="6.5703125" style="130" customWidth="1"/>
    <col min="258" max="258" width="5.42578125" style="130" customWidth="1"/>
    <col min="259" max="259" width="6.5703125" style="130" customWidth="1"/>
    <col min="260" max="260" width="7.7109375" style="130" customWidth="1"/>
    <col min="261" max="261" width="6.42578125" style="130" customWidth="1"/>
    <col min="262" max="262" width="9.140625" style="130"/>
    <col min="263" max="264" width="10.42578125" style="130" customWidth="1"/>
    <col min="265" max="265" width="7.140625" style="130" customWidth="1"/>
    <col min="266" max="266" width="9" style="130" customWidth="1"/>
    <col min="267" max="267" width="7.85546875" style="130" customWidth="1"/>
    <col min="268" max="268" width="11.5703125" style="130" customWidth="1"/>
    <col min="269" max="269" width="9.42578125" style="130" customWidth="1"/>
    <col min="270" max="271" width="6.140625" style="130" customWidth="1"/>
    <col min="272" max="272" width="7.42578125" style="130" customWidth="1"/>
    <col min="273" max="273" width="10" style="130" customWidth="1"/>
    <col min="274" max="496" width="9.140625" style="130"/>
    <col min="497" max="497" width="4.28515625" style="130" customWidth="1"/>
    <col min="498" max="498" width="14.7109375" style="130" customWidth="1"/>
    <col min="499" max="499" width="8.5703125" style="130" customWidth="1"/>
    <col min="500" max="500" width="11.85546875" style="130" customWidth="1"/>
    <col min="501" max="501" width="8.140625" style="130" customWidth="1"/>
    <col min="502" max="502" width="8.5703125" style="130" customWidth="1"/>
    <col min="503" max="503" width="11.140625" style="130" customWidth="1"/>
    <col min="504" max="504" width="8.42578125" style="130" customWidth="1"/>
    <col min="505" max="505" width="6" style="130" customWidth="1"/>
    <col min="506" max="506" width="6.28515625" style="130" customWidth="1"/>
    <col min="507" max="507" width="6.5703125" style="130" customWidth="1"/>
    <col min="508" max="508" width="7.85546875" style="130" customWidth="1"/>
    <col min="509" max="509" width="8.5703125" style="130" customWidth="1"/>
    <col min="510" max="511" width="10" style="130" customWidth="1"/>
    <col min="512" max="512" width="8" style="130" customWidth="1"/>
    <col min="513" max="513" width="6.5703125" style="130" customWidth="1"/>
    <col min="514" max="514" width="5.42578125" style="130" customWidth="1"/>
    <col min="515" max="515" width="6.5703125" style="130" customWidth="1"/>
    <col min="516" max="516" width="7.7109375" style="130" customWidth="1"/>
    <col min="517" max="517" width="6.42578125" style="130" customWidth="1"/>
    <col min="518" max="518" width="9.140625" style="130"/>
    <col min="519" max="520" width="10.42578125" style="130" customWidth="1"/>
    <col min="521" max="521" width="7.140625" style="130" customWidth="1"/>
    <col min="522" max="522" width="9" style="130" customWidth="1"/>
    <col min="523" max="523" width="7.85546875" style="130" customWidth="1"/>
    <col min="524" max="524" width="11.5703125" style="130" customWidth="1"/>
    <col min="525" max="525" width="9.42578125" style="130" customWidth="1"/>
    <col min="526" max="527" width="6.140625" style="130" customWidth="1"/>
    <col min="528" max="528" width="7.42578125" style="130" customWidth="1"/>
    <col min="529" max="529" width="10" style="130" customWidth="1"/>
    <col min="530" max="752" width="9.140625" style="130"/>
    <col min="753" max="753" width="4.28515625" style="130" customWidth="1"/>
    <col min="754" max="754" width="14.7109375" style="130" customWidth="1"/>
    <col min="755" max="755" width="8.5703125" style="130" customWidth="1"/>
    <col min="756" max="756" width="11.85546875" style="130" customWidth="1"/>
    <col min="757" max="757" width="8.140625" style="130" customWidth="1"/>
    <col min="758" max="758" width="8.5703125" style="130" customWidth="1"/>
    <col min="759" max="759" width="11.140625" style="130" customWidth="1"/>
    <col min="760" max="760" width="8.42578125" style="130" customWidth="1"/>
    <col min="761" max="761" width="6" style="130" customWidth="1"/>
    <col min="762" max="762" width="6.28515625" style="130" customWidth="1"/>
    <col min="763" max="763" width="6.5703125" style="130" customWidth="1"/>
    <col min="764" max="764" width="7.85546875" style="130" customWidth="1"/>
    <col min="765" max="765" width="8.5703125" style="130" customWidth="1"/>
    <col min="766" max="767" width="10" style="130" customWidth="1"/>
    <col min="768" max="768" width="8" style="130" customWidth="1"/>
    <col min="769" max="769" width="6.5703125" style="130" customWidth="1"/>
    <col min="770" max="770" width="5.42578125" style="130" customWidth="1"/>
    <col min="771" max="771" width="6.5703125" style="130" customWidth="1"/>
    <col min="772" max="772" width="7.7109375" style="130" customWidth="1"/>
    <col min="773" max="773" width="6.42578125" style="130" customWidth="1"/>
    <col min="774" max="774" width="9.140625" style="130"/>
    <col min="775" max="776" width="10.42578125" style="130" customWidth="1"/>
    <col min="777" max="777" width="7.140625" style="130" customWidth="1"/>
    <col min="778" max="778" width="9" style="130" customWidth="1"/>
    <col min="779" max="779" width="7.85546875" style="130" customWidth="1"/>
    <col min="780" max="780" width="11.5703125" style="130" customWidth="1"/>
    <col min="781" max="781" width="9.42578125" style="130" customWidth="1"/>
    <col min="782" max="783" width="6.140625" style="130" customWidth="1"/>
    <col min="784" max="784" width="7.42578125" style="130" customWidth="1"/>
    <col min="785" max="785" width="10" style="130" customWidth="1"/>
    <col min="786" max="1008" width="9.140625" style="130"/>
    <col min="1009" max="1009" width="4.28515625" style="130" customWidth="1"/>
    <col min="1010" max="1010" width="14.7109375" style="130" customWidth="1"/>
    <col min="1011" max="1011" width="8.5703125" style="130" customWidth="1"/>
    <col min="1012" max="1012" width="11.85546875" style="130" customWidth="1"/>
    <col min="1013" max="1013" width="8.140625" style="130" customWidth="1"/>
    <col min="1014" max="1014" width="8.5703125" style="130" customWidth="1"/>
    <col min="1015" max="1015" width="11.140625" style="130" customWidth="1"/>
    <col min="1016" max="1016" width="8.42578125" style="130" customWidth="1"/>
    <col min="1017" max="1017" width="6" style="130" customWidth="1"/>
    <col min="1018" max="1018" width="6.28515625" style="130" customWidth="1"/>
    <col min="1019" max="1019" width="6.5703125" style="130" customWidth="1"/>
    <col min="1020" max="1020" width="7.85546875" style="130" customWidth="1"/>
    <col min="1021" max="1021" width="8.5703125" style="130" customWidth="1"/>
    <col min="1022" max="1023" width="10" style="130" customWidth="1"/>
    <col min="1024" max="1024" width="8" style="130" customWidth="1"/>
    <col min="1025" max="1025" width="6.5703125" style="130" customWidth="1"/>
    <col min="1026" max="1026" width="5.42578125" style="130" customWidth="1"/>
    <col min="1027" max="1027" width="6.5703125" style="130" customWidth="1"/>
    <col min="1028" max="1028" width="7.7109375" style="130" customWidth="1"/>
    <col min="1029" max="1029" width="6.42578125" style="130" customWidth="1"/>
    <col min="1030" max="1030" width="9.140625" style="130"/>
    <col min="1031" max="1032" width="10.42578125" style="130" customWidth="1"/>
    <col min="1033" max="1033" width="7.140625" style="130" customWidth="1"/>
    <col min="1034" max="1034" width="9" style="130" customWidth="1"/>
    <col min="1035" max="1035" width="7.85546875" style="130" customWidth="1"/>
    <col min="1036" max="1036" width="11.5703125" style="130" customWidth="1"/>
    <col min="1037" max="1037" width="9.42578125" style="130" customWidth="1"/>
    <col min="1038" max="1039" width="6.140625" style="130" customWidth="1"/>
    <col min="1040" max="1040" width="7.42578125" style="130" customWidth="1"/>
    <col min="1041" max="1041" width="10" style="130" customWidth="1"/>
    <col min="1042" max="1264" width="9.140625" style="130"/>
    <col min="1265" max="1265" width="4.28515625" style="130" customWidth="1"/>
    <col min="1266" max="1266" width="14.7109375" style="130" customWidth="1"/>
    <col min="1267" max="1267" width="8.5703125" style="130" customWidth="1"/>
    <col min="1268" max="1268" width="11.85546875" style="130" customWidth="1"/>
    <col min="1269" max="1269" width="8.140625" style="130" customWidth="1"/>
    <col min="1270" max="1270" width="8.5703125" style="130" customWidth="1"/>
    <col min="1271" max="1271" width="11.140625" style="130" customWidth="1"/>
    <col min="1272" max="1272" width="8.42578125" style="130" customWidth="1"/>
    <col min="1273" max="1273" width="6" style="130" customWidth="1"/>
    <col min="1274" max="1274" width="6.28515625" style="130" customWidth="1"/>
    <col min="1275" max="1275" width="6.5703125" style="130" customWidth="1"/>
    <col min="1276" max="1276" width="7.85546875" style="130" customWidth="1"/>
    <col min="1277" max="1277" width="8.5703125" style="130" customWidth="1"/>
    <col min="1278" max="1279" width="10" style="130" customWidth="1"/>
    <col min="1280" max="1280" width="8" style="130" customWidth="1"/>
    <col min="1281" max="1281" width="6.5703125" style="130" customWidth="1"/>
    <col min="1282" max="1282" width="5.42578125" style="130" customWidth="1"/>
    <col min="1283" max="1283" width="6.5703125" style="130" customWidth="1"/>
    <col min="1284" max="1284" width="7.7109375" style="130" customWidth="1"/>
    <col min="1285" max="1285" width="6.42578125" style="130" customWidth="1"/>
    <col min="1286" max="1286" width="9.140625" style="130"/>
    <col min="1287" max="1288" width="10.42578125" style="130" customWidth="1"/>
    <col min="1289" max="1289" width="7.140625" style="130" customWidth="1"/>
    <col min="1290" max="1290" width="9" style="130" customWidth="1"/>
    <col min="1291" max="1291" width="7.85546875" style="130" customWidth="1"/>
    <col min="1292" max="1292" width="11.5703125" style="130" customWidth="1"/>
    <col min="1293" max="1293" width="9.42578125" style="130" customWidth="1"/>
    <col min="1294" max="1295" width="6.140625" style="130" customWidth="1"/>
    <col min="1296" max="1296" width="7.42578125" style="130" customWidth="1"/>
    <col min="1297" max="1297" width="10" style="130" customWidth="1"/>
    <col min="1298" max="1520" width="9.140625" style="130"/>
    <col min="1521" max="1521" width="4.28515625" style="130" customWidth="1"/>
    <col min="1522" max="1522" width="14.7109375" style="130" customWidth="1"/>
    <col min="1523" max="1523" width="8.5703125" style="130" customWidth="1"/>
    <col min="1524" max="1524" width="11.85546875" style="130" customWidth="1"/>
    <col min="1525" max="1525" width="8.140625" style="130" customWidth="1"/>
    <col min="1526" max="1526" width="8.5703125" style="130" customWidth="1"/>
    <col min="1527" max="1527" width="11.140625" style="130" customWidth="1"/>
    <col min="1528" max="1528" width="8.42578125" style="130" customWidth="1"/>
    <col min="1529" max="1529" width="6" style="130" customWidth="1"/>
    <col min="1530" max="1530" width="6.28515625" style="130" customWidth="1"/>
    <col min="1531" max="1531" width="6.5703125" style="130" customWidth="1"/>
    <col min="1532" max="1532" width="7.85546875" style="130" customWidth="1"/>
    <col min="1533" max="1533" width="8.5703125" style="130" customWidth="1"/>
    <col min="1534" max="1535" width="10" style="130" customWidth="1"/>
    <col min="1536" max="1536" width="8" style="130" customWidth="1"/>
    <col min="1537" max="1537" width="6.5703125" style="130" customWidth="1"/>
    <col min="1538" max="1538" width="5.42578125" style="130" customWidth="1"/>
    <col min="1539" max="1539" width="6.5703125" style="130" customWidth="1"/>
    <col min="1540" max="1540" width="7.7109375" style="130" customWidth="1"/>
    <col min="1541" max="1541" width="6.42578125" style="130" customWidth="1"/>
    <col min="1542" max="1542" width="9.140625" style="130"/>
    <col min="1543" max="1544" width="10.42578125" style="130" customWidth="1"/>
    <col min="1545" max="1545" width="7.140625" style="130" customWidth="1"/>
    <col min="1546" max="1546" width="9" style="130" customWidth="1"/>
    <col min="1547" max="1547" width="7.85546875" style="130" customWidth="1"/>
    <col min="1548" max="1548" width="11.5703125" style="130" customWidth="1"/>
    <col min="1549" max="1549" width="9.42578125" style="130" customWidth="1"/>
    <col min="1550" max="1551" width="6.140625" style="130" customWidth="1"/>
    <col min="1552" max="1552" width="7.42578125" style="130" customWidth="1"/>
    <col min="1553" max="1553" width="10" style="130" customWidth="1"/>
    <col min="1554" max="1776" width="9.140625" style="130"/>
    <col min="1777" max="1777" width="4.28515625" style="130" customWidth="1"/>
    <col min="1778" max="1778" width="14.7109375" style="130" customWidth="1"/>
    <col min="1779" max="1779" width="8.5703125" style="130" customWidth="1"/>
    <col min="1780" max="1780" width="11.85546875" style="130" customWidth="1"/>
    <col min="1781" max="1781" width="8.140625" style="130" customWidth="1"/>
    <col min="1782" max="1782" width="8.5703125" style="130" customWidth="1"/>
    <col min="1783" max="1783" width="11.140625" style="130" customWidth="1"/>
    <col min="1784" max="1784" width="8.42578125" style="130" customWidth="1"/>
    <col min="1785" max="1785" width="6" style="130" customWidth="1"/>
    <col min="1786" max="1786" width="6.28515625" style="130" customWidth="1"/>
    <col min="1787" max="1787" width="6.5703125" style="130" customWidth="1"/>
    <col min="1788" max="1788" width="7.85546875" style="130" customWidth="1"/>
    <col min="1789" max="1789" width="8.5703125" style="130" customWidth="1"/>
    <col min="1790" max="1791" width="10" style="130" customWidth="1"/>
    <col min="1792" max="1792" width="8" style="130" customWidth="1"/>
    <col min="1793" max="1793" width="6.5703125" style="130" customWidth="1"/>
    <col min="1794" max="1794" width="5.42578125" style="130" customWidth="1"/>
    <col min="1795" max="1795" width="6.5703125" style="130" customWidth="1"/>
    <col min="1796" max="1796" width="7.7109375" style="130" customWidth="1"/>
    <col min="1797" max="1797" width="6.42578125" style="130" customWidth="1"/>
    <col min="1798" max="1798" width="9.140625" style="130"/>
    <col min="1799" max="1800" width="10.42578125" style="130" customWidth="1"/>
    <col min="1801" max="1801" width="7.140625" style="130" customWidth="1"/>
    <col min="1802" max="1802" width="9" style="130" customWidth="1"/>
    <col min="1803" max="1803" width="7.85546875" style="130" customWidth="1"/>
    <col min="1804" max="1804" width="11.5703125" style="130" customWidth="1"/>
    <col min="1805" max="1805" width="9.42578125" style="130" customWidth="1"/>
    <col min="1806" max="1807" width="6.140625" style="130" customWidth="1"/>
    <col min="1808" max="1808" width="7.42578125" style="130" customWidth="1"/>
    <col min="1809" max="1809" width="10" style="130" customWidth="1"/>
    <col min="1810" max="2032" width="9.140625" style="130"/>
    <col min="2033" max="2033" width="4.28515625" style="130" customWidth="1"/>
    <col min="2034" max="2034" width="14.7109375" style="130" customWidth="1"/>
    <col min="2035" max="2035" width="8.5703125" style="130" customWidth="1"/>
    <col min="2036" max="2036" width="11.85546875" style="130" customWidth="1"/>
    <col min="2037" max="2037" width="8.140625" style="130" customWidth="1"/>
    <col min="2038" max="2038" width="8.5703125" style="130" customWidth="1"/>
    <col min="2039" max="2039" width="11.140625" style="130" customWidth="1"/>
    <col min="2040" max="2040" width="8.42578125" style="130" customWidth="1"/>
    <col min="2041" max="2041" width="6" style="130" customWidth="1"/>
    <col min="2042" max="2042" width="6.28515625" style="130" customWidth="1"/>
    <col min="2043" max="2043" width="6.5703125" style="130" customWidth="1"/>
    <col min="2044" max="2044" width="7.85546875" style="130" customWidth="1"/>
    <col min="2045" max="2045" width="8.5703125" style="130" customWidth="1"/>
    <col min="2046" max="2047" width="10" style="130" customWidth="1"/>
    <col min="2048" max="2048" width="8" style="130" customWidth="1"/>
    <col min="2049" max="2049" width="6.5703125" style="130" customWidth="1"/>
    <col min="2050" max="2050" width="5.42578125" style="130" customWidth="1"/>
    <col min="2051" max="2051" width="6.5703125" style="130" customWidth="1"/>
    <col min="2052" max="2052" width="7.7109375" style="130" customWidth="1"/>
    <col min="2053" max="2053" width="6.42578125" style="130" customWidth="1"/>
    <col min="2054" max="2054" width="9.140625" style="130"/>
    <col min="2055" max="2056" width="10.42578125" style="130" customWidth="1"/>
    <col min="2057" max="2057" width="7.140625" style="130" customWidth="1"/>
    <col min="2058" max="2058" width="9" style="130" customWidth="1"/>
    <col min="2059" max="2059" width="7.85546875" style="130" customWidth="1"/>
    <col min="2060" max="2060" width="11.5703125" style="130" customWidth="1"/>
    <col min="2061" max="2061" width="9.42578125" style="130" customWidth="1"/>
    <col min="2062" max="2063" width="6.140625" style="130" customWidth="1"/>
    <col min="2064" max="2064" width="7.42578125" style="130" customWidth="1"/>
    <col min="2065" max="2065" width="10" style="130" customWidth="1"/>
    <col min="2066" max="2288" width="9.140625" style="130"/>
    <col min="2289" max="2289" width="4.28515625" style="130" customWidth="1"/>
    <col min="2290" max="2290" width="14.7109375" style="130" customWidth="1"/>
    <col min="2291" max="2291" width="8.5703125" style="130" customWidth="1"/>
    <col min="2292" max="2292" width="11.85546875" style="130" customWidth="1"/>
    <col min="2293" max="2293" width="8.140625" style="130" customWidth="1"/>
    <col min="2294" max="2294" width="8.5703125" style="130" customWidth="1"/>
    <col min="2295" max="2295" width="11.140625" style="130" customWidth="1"/>
    <col min="2296" max="2296" width="8.42578125" style="130" customWidth="1"/>
    <col min="2297" max="2297" width="6" style="130" customWidth="1"/>
    <col min="2298" max="2298" width="6.28515625" style="130" customWidth="1"/>
    <col min="2299" max="2299" width="6.5703125" style="130" customWidth="1"/>
    <col min="2300" max="2300" width="7.85546875" style="130" customWidth="1"/>
    <col min="2301" max="2301" width="8.5703125" style="130" customWidth="1"/>
    <col min="2302" max="2303" width="10" style="130" customWidth="1"/>
    <col min="2304" max="2304" width="8" style="130" customWidth="1"/>
    <col min="2305" max="2305" width="6.5703125" style="130" customWidth="1"/>
    <col min="2306" max="2306" width="5.42578125" style="130" customWidth="1"/>
    <col min="2307" max="2307" width="6.5703125" style="130" customWidth="1"/>
    <col min="2308" max="2308" width="7.7109375" style="130" customWidth="1"/>
    <col min="2309" max="2309" width="6.42578125" style="130" customWidth="1"/>
    <col min="2310" max="2310" width="9.140625" style="130"/>
    <col min="2311" max="2312" width="10.42578125" style="130" customWidth="1"/>
    <col min="2313" max="2313" width="7.140625" style="130" customWidth="1"/>
    <col min="2314" max="2314" width="9" style="130" customWidth="1"/>
    <col min="2315" max="2315" width="7.85546875" style="130" customWidth="1"/>
    <col min="2316" max="2316" width="11.5703125" style="130" customWidth="1"/>
    <col min="2317" max="2317" width="9.42578125" style="130" customWidth="1"/>
    <col min="2318" max="2319" width="6.140625" style="130" customWidth="1"/>
    <col min="2320" max="2320" width="7.42578125" style="130" customWidth="1"/>
    <col min="2321" max="2321" width="10" style="130" customWidth="1"/>
    <col min="2322" max="2544" width="9.140625" style="130"/>
    <col min="2545" max="2545" width="4.28515625" style="130" customWidth="1"/>
    <col min="2546" max="2546" width="14.7109375" style="130" customWidth="1"/>
    <col min="2547" max="2547" width="8.5703125" style="130" customWidth="1"/>
    <col min="2548" max="2548" width="11.85546875" style="130" customWidth="1"/>
    <col min="2549" max="2549" width="8.140625" style="130" customWidth="1"/>
    <col min="2550" max="2550" width="8.5703125" style="130" customWidth="1"/>
    <col min="2551" max="2551" width="11.140625" style="130" customWidth="1"/>
    <col min="2552" max="2552" width="8.42578125" style="130" customWidth="1"/>
    <col min="2553" max="2553" width="6" style="130" customWidth="1"/>
    <col min="2554" max="2554" width="6.28515625" style="130" customWidth="1"/>
    <col min="2555" max="2555" width="6.5703125" style="130" customWidth="1"/>
    <col min="2556" max="2556" width="7.85546875" style="130" customWidth="1"/>
    <col min="2557" max="2557" width="8.5703125" style="130" customWidth="1"/>
    <col min="2558" max="2559" width="10" style="130" customWidth="1"/>
    <col min="2560" max="2560" width="8" style="130" customWidth="1"/>
    <col min="2561" max="2561" width="6.5703125" style="130" customWidth="1"/>
    <col min="2562" max="2562" width="5.42578125" style="130" customWidth="1"/>
    <col min="2563" max="2563" width="6.5703125" style="130" customWidth="1"/>
    <col min="2564" max="2564" width="7.7109375" style="130" customWidth="1"/>
    <col min="2565" max="2565" width="6.42578125" style="130" customWidth="1"/>
    <col min="2566" max="2566" width="9.140625" style="130"/>
    <col min="2567" max="2568" width="10.42578125" style="130" customWidth="1"/>
    <col min="2569" max="2569" width="7.140625" style="130" customWidth="1"/>
    <col min="2570" max="2570" width="9" style="130" customWidth="1"/>
    <col min="2571" max="2571" width="7.85546875" style="130" customWidth="1"/>
    <col min="2572" max="2572" width="11.5703125" style="130" customWidth="1"/>
    <col min="2573" max="2573" width="9.42578125" style="130" customWidth="1"/>
    <col min="2574" max="2575" width="6.140625" style="130" customWidth="1"/>
    <col min="2576" max="2576" width="7.42578125" style="130" customWidth="1"/>
    <col min="2577" max="2577" width="10" style="130" customWidth="1"/>
    <col min="2578" max="2800" width="9.140625" style="130"/>
    <col min="2801" max="2801" width="4.28515625" style="130" customWidth="1"/>
    <col min="2802" max="2802" width="14.7109375" style="130" customWidth="1"/>
    <col min="2803" max="2803" width="8.5703125" style="130" customWidth="1"/>
    <col min="2804" max="2804" width="11.85546875" style="130" customWidth="1"/>
    <col min="2805" max="2805" width="8.140625" style="130" customWidth="1"/>
    <col min="2806" max="2806" width="8.5703125" style="130" customWidth="1"/>
    <col min="2807" max="2807" width="11.140625" style="130" customWidth="1"/>
    <col min="2808" max="2808" width="8.42578125" style="130" customWidth="1"/>
    <col min="2809" max="2809" width="6" style="130" customWidth="1"/>
    <col min="2810" max="2810" width="6.28515625" style="130" customWidth="1"/>
    <col min="2811" max="2811" width="6.5703125" style="130" customWidth="1"/>
    <col min="2812" max="2812" width="7.85546875" style="130" customWidth="1"/>
    <col min="2813" max="2813" width="8.5703125" style="130" customWidth="1"/>
    <col min="2814" max="2815" width="10" style="130" customWidth="1"/>
    <col min="2816" max="2816" width="8" style="130" customWidth="1"/>
    <col min="2817" max="2817" width="6.5703125" style="130" customWidth="1"/>
    <col min="2818" max="2818" width="5.42578125" style="130" customWidth="1"/>
    <col min="2819" max="2819" width="6.5703125" style="130" customWidth="1"/>
    <col min="2820" max="2820" width="7.7109375" style="130" customWidth="1"/>
    <col min="2821" max="2821" width="6.42578125" style="130" customWidth="1"/>
    <col min="2822" max="2822" width="9.140625" style="130"/>
    <col min="2823" max="2824" width="10.42578125" style="130" customWidth="1"/>
    <col min="2825" max="2825" width="7.140625" style="130" customWidth="1"/>
    <col min="2826" max="2826" width="9" style="130" customWidth="1"/>
    <col min="2827" max="2827" width="7.85546875" style="130" customWidth="1"/>
    <col min="2828" max="2828" width="11.5703125" style="130" customWidth="1"/>
    <col min="2829" max="2829" width="9.42578125" style="130" customWidth="1"/>
    <col min="2830" max="2831" width="6.140625" style="130" customWidth="1"/>
    <col min="2832" max="2832" width="7.42578125" style="130" customWidth="1"/>
    <col min="2833" max="2833" width="10" style="130" customWidth="1"/>
    <col min="2834" max="3056" width="9.140625" style="130"/>
    <col min="3057" max="3057" width="4.28515625" style="130" customWidth="1"/>
    <col min="3058" max="3058" width="14.7109375" style="130" customWidth="1"/>
    <col min="3059" max="3059" width="8.5703125" style="130" customWidth="1"/>
    <col min="3060" max="3060" width="11.85546875" style="130" customWidth="1"/>
    <col min="3061" max="3061" width="8.140625" style="130" customWidth="1"/>
    <col min="3062" max="3062" width="8.5703125" style="130" customWidth="1"/>
    <col min="3063" max="3063" width="11.140625" style="130" customWidth="1"/>
    <col min="3064" max="3064" width="8.42578125" style="130" customWidth="1"/>
    <col min="3065" max="3065" width="6" style="130" customWidth="1"/>
    <col min="3066" max="3066" width="6.28515625" style="130" customWidth="1"/>
    <col min="3067" max="3067" width="6.5703125" style="130" customWidth="1"/>
    <col min="3068" max="3068" width="7.85546875" style="130" customWidth="1"/>
    <col min="3069" max="3069" width="8.5703125" style="130" customWidth="1"/>
    <col min="3070" max="3071" width="10" style="130" customWidth="1"/>
    <col min="3072" max="3072" width="8" style="130" customWidth="1"/>
    <col min="3073" max="3073" width="6.5703125" style="130" customWidth="1"/>
    <col min="3074" max="3074" width="5.42578125" style="130" customWidth="1"/>
    <col min="3075" max="3075" width="6.5703125" style="130" customWidth="1"/>
    <col min="3076" max="3076" width="7.7109375" style="130" customWidth="1"/>
    <col min="3077" max="3077" width="6.42578125" style="130" customWidth="1"/>
    <col min="3078" max="3078" width="9.140625" style="130"/>
    <col min="3079" max="3080" width="10.42578125" style="130" customWidth="1"/>
    <col min="3081" max="3081" width="7.140625" style="130" customWidth="1"/>
    <col min="3082" max="3082" width="9" style="130" customWidth="1"/>
    <col min="3083" max="3083" width="7.85546875" style="130" customWidth="1"/>
    <col min="3084" max="3084" width="11.5703125" style="130" customWidth="1"/>
    <col min="3085" max="3085" width="9.42578125" style="130" customWidth="1"/>
    <col min="3086" max="3087" width="6.140625" style="130" customWidth="1"/>
    <col min="3088" max="3088" width="7.42578125" style="130" customWidth="1"/>
    <col min="3089" max="3089" width="10" style="130" customWidth="1"/>
    <col min="3090" max="3312" width="9.140625" style="130"/>
    <col min="3313" max="3313" width="4.28515625" style="130" customWidth="1"/>
    <col min="3314" max="3314" width="14.7109375" style="130" customWidth="1"/>
    <col min="3315" max="3315" width="8.5703125" style="130" customWidth="1"/>
    <col min="3316" max="3316" width="11.85546875" style="130" customWidth="1"/>
    <col min="3317" max="3317" width="8.140625" style="130" customWidth="1"/>
    <col min="3318" max="3318" width="8.5703125" style="130" customWidth="1"/>
    <col min="3319" max="3319" width="11.140625" style="130" customWidth="1"/>
    <col min="3320" max="3320" width="8.42578125" style="130" customWidth="1"/>
    <col min="3321" max="3321" width="6" style="130" customWidth="1"/>
    <col min="3322" max="3322" width="6.28515625" style="130" customWidth="1"/>
    <col min="3323" max="3323" width="6.5703125" style="130" customWidth="1"/>
    <col min="3324" max="3324" width="7.85546875" style="130" customWidth="1"/>
    <col min="3325" max="3325" width="8.5703125" style="130" customWidth="1"/>
    <col min="3326" max="3327" width="10" style="130" customWidth="1"/>
    <col min="3328" max="3328" width="8" style="130" customWidth="1"/>
    <col min="3329" max="3329" width="6.5703125" style="130" customWidth="1"/>
    <col min="3330" max="3330" width="5.42578125" style="130" customWidth="1"/>
    <col min="3331" max="3331" width="6.5703125" style="130" customWidth="1"/>
    <col min="3332" max="3332" width="7.7109375" style="130" customWidth="1"/>
    <col min="3333" max="3333" width="6.42578125" style="130" customWidth="1"/>
    <col min="3334" max="3334" width="9.140625" style="130"/>
    <col min="3335" max="3336" width="10.42578125" style="130" customWidth="1"/>
    <col min="3337" max="3337" width="7.140625" style="130" customWidth="1"/>
    <col min="3338" max="3338" width="9" style="130" customWidth="1"/>
    <col min="3339" max="3339" width="7.85546875" style="130" customWidth="1"/>
    <col min="3340" max="3340" width="11.5703125" style="130" customWidth="1"/>
    <col min="3341" max="3341" width="9.42578125" style="130" customWidth="1"/>
    <col min="3342" max="3343" width="6.140625" style="130" customWidth="1"/>
    <col min="3344" max="3344" width="7.42578125" style="130" customWidth="1"/>
    <col min="3345" max="3345" width="10" style="130" customWidth="1"/>
    <col min="3346" max="3568" width="9.140625" style="130"/>
    <col min="3569" max="3569" width="4.28515625" style="130" customWidth="1"/>
    <col min="3570" max="3570" width="14.7109375" style="130" customWidth="1"/>
    <col min="3571" max="3571" width="8.5703125" style="130" customWidth="1"/>
    <col min="3572" max="3572" width="11.85546875" style="130" customWidth="1"/>
    <col min="3573" max="3573" width="8.140625" style="130" customWidth="1"/>
    <col min="3574" max="3574" width="8.5703125" style="130" customWidth="1"/>
    <col min="3575" max="3575" width="11.140625" style="130" customWidth="1"/>
    <col min="3576" max="3576" width="8.42578125" style="130" customWidth="1"/>
    <col min="3577" max="3577" width="6" style="130" customWidth="1"/>
    <col min="3578" max="3578" width="6.28515625" style="130" customWidth="1"/>
    <col min="3579" max="3579" width="6.5703125" style="130" customWidth="1"/>
    <col min="3580" max="3580" width="7.85546875" style="130" customWidth="1"/>
    <col min="3581" max="3581" width="8.5703125" style="130" customWidth="1"/>
    <col min="3582" max="3583" width="10" style="130" customWidth="1"/>
    <col min="3584" max="3584" width="8" style="130" customWidth="1"/>
    <col min="3585" max="3585" width="6.5703125" style="130" customWidth="1"/>
    <col min="3586" max="3586" width="5.42578125" style="130" customWidth="1"/>
    <col min="3587" max="3587" width="6.5703125" style="130" customWidth="1"/>
    <col min="3588" max="3588" width="7.7109375" style="130" customWidth="1"/>
    <col min="3589" max="3589" width="6.42578125" style="130" customWidth="1"/>
    <col min="3590" max="3590" width="9.140625" style="130"/>
    <col min="3591" max="3592" width="10.42578125" style="130" customWidth="1"/>
    <col min="3593" max="3593" width="7.140625" style="130" customWidth="1"/>
    <col min="3594" max="3594" width="9" style="130" customWidth="1"/>
    <col min="3595" max="3595" width="7.85546875" style="130" customWidth="1"/>
    <col min="3596" max="3596" width="11.5703125" style="130" customWidth="1"/>
    <col min="3597" max="3597" width="9.42578125" style="130" customWidth="1"/>
    <col min="3598" max="3599" width="6.140625" style="130" customWidth="1"/>
    <col min="3600" max="3600" width="7.42578125" style="130" customWidth="1"/>
    <col min="3601" max="3601" width="10" style="130" customWidth="1"/>
    <col min="3602" max="3824" width="9.140625" style="130"/>
    <col min="3825" max="3825" width="4.28515625" style="130" customWidth="1"/>
    <col min="3826" max="3826" width="14.7109375" style="130" customWidth="1"/>
    <col min="3827" max="3827" width="8.5703125" style="130" customWidth="1"/>
    <col min="3828" max="3828" width="11.85546875" style="130" customWidth="1"/>
    <col min="3829" max="3829" width="8.140625" style="130" customWidth="1"/>
    <col min="3830" max="3830" width="8.5703125" style="130" customWidth="1"/>
    <col min="3831" max="3831" width="11.140625" style="130" customWidth="1"/>
    <col min="3832" max="3832" width="8.42578125" style="130" customWidth="1"/>
    <col min="3833" max="3833" width="6" style="130" customWidth="1"/>
    <col min="3834" max="3834" width="6.28515625" style="130" customWidth="1"/>
    <col min="3835" max="3835" width="6.5703125" style="130" customWidth="1"/>
    <col min="3836" max="3836" width="7.85546875" style="130" customWidth="1"/>
    <col min="3837" max="3837" width="8.5703125" style="130" customWidth="1"/>
    <col min="3838" max="3839" width="10" style="130" customWidth="1"/>
    <col min="3840" max="3840" width="8" style="130" customWidth="1"/>
    <col min="3841" max="3841" width="6.5703125" style="130" customWidth="1"/>
    <col min="3842" max="3842" width="5.42578125" style="130" customWidth="1"/>
    <col min="3843" max="3843" width="6.5703125" style="130" customWidth="1"/>
    <col min="3844" max="3844" width="7.7109375" style="130" customWidth="1"/>
    <col min="3845" max="3845" width="6.42578125" style="130" customWidth="1"/>
    <col min="3846" max="3846" width="9.140625" style="130"/>
    <col min="3847" max="3848" width="10.42578125" style="130" customWidth="1"/>
    <col min="3849" max="3849" width="7.140625" style="130" customWidth="1"/>
    <col min="3850" max="3850" width="9" style="130" customWidth="1"/>
    <col min="3851" max="3851" width="7.85546875" style="130" customWidth="1"/>
    <col min="3852" max="3852" width="11.5703125" style="130" customWidth="1"/>
    <col min="3853" max="3853" width="9.42578125" style="130" customWidth="1"/>
    <col min="3854" max="3855" width="6.140625" style="130" customWidth="1"/>
    <col min="3856" max="3856" width="7.42578125" style="130" customWidth="1"/>
    <col min="3857" max="3857" width="10" style="130" customWidth="1"/>
    <col min="3858" max="4080" width="9.140625" style="130"/>
    <col min="4081" max="4081" width="4.28515625" style="130" customWidth="1"/>
    <col min="4082" max="4082" width="14.7109375" style="130" customWidth="1"/>
    <col min="4083" max="4083" width="8.5703125" style="130" customWidth="1"/>
    <col min="4084" max="4084" width="11.85546875" style="130" customWidth="1"/>
    <col min="4085" max="4085" width="8.140625" style="130" customWidth="1"/>
    <col min="4086" max="4086" width="8.5703125" style="130" customWidth="1"/>
    <col min="4087" max="4087" width="11.140625" style="130" customWidth="1"/>
    <col min="4088" max="4088" width="8.42578125" style="130" customWidth="1"/>
    <col min="4089" max="4089" width="6" style="130" customWidth="1"/>
    <col min="4090" max="4090" width="6.28515625" style="130" customWidth="1"/>
    <col min="4091" max="4091" width="6.5703125" style="130" customWidth="1"/>
    <col min="4092" max="4092" width="7.85546875" style="130" customWidth="1"/>
    <col min="4093" max="4093" width="8.5703125" style="130" customWidth="1"/>
    <col min="4094" max="4095" width="10" style="130" customWidth="1"/>
    <col min="4096" max="4096" width="8" style="130" customWidth="1"/>
    <col min="4097" max="4097" width="6.5703125" style="130" customWidth="1"/>
    <col min="4098" max="4098" width="5.42578125" style="130" customWidth="1"/>
    <col min="4099" max="4099" width="6.5703125" style="130" customWidth="1"/>
    <col min="4100" max="4100" width="7.7109375" style="130" customWidth="1"/>
    <col min="4101" max="4101" width="6.42578125" style="130" customWidth="1"/>
    <col min="4102" max="4102" width="9.140625" style="130"/>
    <col min="4103" max="4104" width="10.42578125" style="130" customWidth="1"/>
    <col min="4105" max="4105" width="7.140625" style="130" customWidth="1"/>
    <col min="4106" max="4106" width="9" style="130" customWidth="1"/>
    <col min="4107" max="4107" width="7.85546875" style="130" customWidth="1"/>
    <col min="4108" max="4108" width="11.5703125" style="130" customWidth="1"/>
    <col min="4109" max="4109" width="9.42578125" style="130" customWidth="1"/>
    <col min="4110" max="4111" width="6.140625" style="130" customWidth="1"/>
    <col min="4112" max="4112" width="7.42578125" style="130" customWidth="1"/>
    <col min="4113" max="4113" width="10" style="130" customWidth="1"/>
    <col min="4114" max="4336" width="9.140625" style="130"/>
    <col min="4337" max="4337" width="4.28515625" style="130" customWidth="1"/>
    <col min="4338" max="4338" width="14.7109375" style="130" customWidth="1"/>
    <col min="4339" max="4339" width="8.5703125" style="130" customWidth="1"/>
    <col min="4340" max="4340" width="11.85546875" style="130" customWidth="1"/>
    <col min="4341" max="4341" width="8.140625" style="130" customWidth="1"/>
    <col min="4342" max="4342" width="8.5703125" style="130" customWidth="1"/>
    <col min="4343" max="4343" width="11.140625" style="130" customWidth="1"/>
    <col min="4344" max="4344" width="8.42578125" style="130" customWidth="1"/>
    <col min="4345" max="4345" width="6" style="130" customWidth="1"/>
    <col min="4346" max="4346" width="6.28515625" style="130" customWidth="1"/>
    <col min="4347" max="4347" width="6.5703125" style="130" customWidth="1"/>
    <col min="4348" max="4348" width="7.85546875" style="130" customWidth="1"/>
    <col min="4349" max="4349" width="8.5703125" style="130" customWidth="1"/>
    <col min="4350" max="4351" width="10" style="130" customWidth="1"/>
    <col min="4352" max="4352" width="8" style="130" customWidth="1"/>
    <col min="4353" max="4353" width="6.5703125" style="130" customWidth="1"/>
    <col min="4354" max="4354" width="5.42578125" style="130" customWidth="1"/>
    <col min="4355" max="4355" width="6.5703125" style="130" customWidth="1"/>
    <col min="4356" max="4356" width="7.7109375" style="130" customWidth="1"/>
    <col min="4357" max="4357" width="6.42578125" style="130" customWidth="1"/>
    <col min="4358" max="4358" width="9.140625" style="130"/>
    <col min="4359" max="4360" width="10.42578125" style="130" customWidth="1"/>
    <col min="4361" max="4361" width="7.140625" style="130" customWidth="1"/>
    <col min="4362" max="4362" width="9" style="130" customWidth="1"/>
    <col min="4363" max="4363" width="7.85546875" style="130" customWidth="1"/>
    <col min="4364" max="4364" width="11.5703125" style="130" customWidth="1"/>
    <col min="4365" max="4365" width="9.42578125" style="130" customWidth="1"/>
    <col min="4366" max="4367" width="6.140625" style="130" customWidth="1"/>
    <col min="4368" max="4368" width="7.42578125" style="130" customWidth="1"/>
    <col min="4369" max="4369" width="10" style="130" customWidth="1"/>
    <col min="4370" max="4592" width="9.140625" style="130"/>
    <col min="4593" max="4593" width="4.28515625" style="130" customWidth="1"/>
    <col min="4594" max="4594" width="14.7109375" style="130" customWidth="1"/>
    <col min="4595" max="4595" width="8.5703125" style="130" customWidth="1"/>
    <col min="4596" max="4596" width="11.85546875" style="130" customWidth="1"/>
    <col min="4597" max="4597" width="8.140625" style="130" customWidth="1"/>
    <col min="4598" max="4598" width="8.5703125" style="130" customWidth="1"/>
    <col min="4599" max="4599" width="11.140625" style="130" customWidth="1"/>
    <col min="4600" max="4600" width="8.42578125" style="130" customWidth="1"/>
    <col min="4601" max="4601" width="6" style="130" customWidth="1"/>
    <col min="4602" max="4602" width="6.28515625" style="130" customWidth="1"/>
    <col min="4603" max="4603" width="6.5703125" style="130" customWidth="1"/>
    <col min="4604" max="4604" width="7.85546875" style="130" customWidth="1"/>
    <col min="4605" max="4605" width="8.5703125" style="130" customWidth="1"/>
    <col min="4606" max="4607" width="10" style="130" customWidth="1"/>
    <col min="4608" max="4608" width="8" style="130" customWidth="1"/>
    <col min="4609" max="4609" width="6.5703125" style="130" customWidth="1"/>
    <col min="4610" max="4610" width="5.42578125" style="130" customWidth="1"/>
    <col min="4611" max="4611" width="6.5703125" style="130" customWidth="1"/>
    <col min="4612" max="4612" width="7.7109375" style="130" customWidth="1"/>
    <col min="4613" max="4613" width="6.42578125" style="130" customWidth="1"/>
    <col min="4614" max="4614" width="9.140625" style="130"/>
    <col min="4615" max="4616" width="10.42578125" style="130" customWidth="1"/>
    <col min="4617" max="4617" width="7.140625" style="130" customWidth="1"/>
    <col min="4618" max="4618" width="9" style="130" customWidth="1"/>
    <col min="4619" max="4619" width="7.85546875" style="130" customWidth="1"/>
    <col min="4620" max="4620" width="11.5703125" style="130" customWidth="1"/>
    <col min="4621" max="4621" width="9.42578125" style="130" customWidth="1"/>
    <col min="4622" max="4623" width="6.140625" style="130" customWidth="1"/>
    <col min="4624" max="4624" width="7.42578125" style="130" customWidth="1"/>
    <col min="4625" max="4625" width="10" style="130" customWidth="1"/>
    <col min="4626" max="4848" width="9.140625" style="130"/>
    <col min="4849" max="4849" width="4.28515625" style="130" customWidth="1"/>
    <col min="4850" max="4850" width="14.7109375" style="130" customWidth="1"/>
    <col min="4851" max="4851" width="8.5703125" style="130" customWidth="1"/>
    <col min="4852" max="4852" width="11.85546875" style="130" customWidth="1"/>
    <col min="4853" max="4853" width="8.140625" style="130" customWidth="1"/>
    <col min="4854" max="4854" width="8.5703125" style="130" customWidth="1"/>
    <col min="4855" max="4855" width="11.140625" style="130" customWidth="1"/>
    <col min="4856" max="4856" width="8.42578125" style="130" customWidth="1"/>
    <col min="4857" max="4857" width="6" style="130" customWidth="1"/>
    <col min="4858" max="4858" width="6.28515625" style="130" customWidth="1"/>
    <col min="4859" max="4859" width="6.5703125" style="130" customWidth="1"/>
    <col min="4860" max="4860" width="7.85546875" style="130" customWidth="1"/>
    <col min="4861" max="4861" width="8.5703125" style="130" customWidth="1"/>
    <col min="4862" max="4863" width="10" style="130" customWidth="1"/>
    <col min="4864" max="4864" width="8" style="130" customWidth="1"/>
    <col min="4865" max="4865" width="6.5703125" style="130" customWidth="1"/>
    <col min="4866" max="4866" width="5.42578125" style="130" customWidth="1"/>
    <col min="4867" max="4867" width="6.5703125" style="130" customWidth="1"/>
    <col min="4868" max="4868" width="7.7109375" style="130" customWidth="1"/>
    <col min="4869" max="4869" width="6.42578125" style="130" customWidth="1"/>
    <col min="4870" max="4870" width="9.140625" style="130"/>
    <col min="4871" max="4872" width="10.42578125" style="130" customWidth="1"/>
    <col min="4873" max="4873" width="7.140625" style="130" customWidth="1"/>
    <col min="4874" max="4874" width="9" style="130" customWidth="1"/>
    <col min="4875" max="4875" width="7.85546875" style="130" customWidth="1"/>
    <col min="4876" max="4876" width="11.5703125" style="130" customWidth="1"/>
    <col min="4877" max="4877" width="9.42578125" style="130" customWidth="1"/>
    <col min="4878" max="4879" width="6.140625" style="130" customWidth="1"/>
    <col min="4880" max="4880" width="7.42578125" style="130" customWidth="1"/>
    <col min="4881" max="4881" width="10" style="130" customWidth="1"/>
    <col min="4882" max="5104" width="9.140625" style="130"/>
    <col min="5105" max="5105" width="4.28515625" style="130" customWidth="1"/>
    <col min="5106" max="5106" width="14.7109375" style="130" customWidth="1"/>
    <col min="5107" max="5107" width="8.5703125" style="130" customWidth="1"/>
    <col min="5108" max="5108" width="11.85546875" style="130" customWidth="1"/>
    <col min="5109" max="5109" width="8.140625" style="130" customWidth="1"/>
    <col min="5110" max="5110" width="8.5703125" style="130" customWidth="1"/>
    <col min="5111" max="5111" width="11.140625" style="130" customWidth="1"/>
    <col min="5112" max="5112" width="8.42578125" style="130" customWidth="1"/>
    <col min="5113" max="5113" width="6" style="130" customWidth="1"/>
    <col min="5114" max="5114" width="6.28515625" style="130" customWidth="1"/>
    <col min="5115" max="5115" width="6.5703125" style="130" customWidth="1"/>
    <col min="5116" max="5116" width="7.85546875" style="130" customWidth="1"/>
    <col min="5117" max="5117" width="8.5703125" style="130" customWidth="1"/>
    <col min="5118" max="5119" width="10" style="130" customWidth="1"/>
    <col min="5120" max="5120" width="8" style="130" customWidth="1"/>
    <col min="5121" max="5121" width="6.5703125" style="130" customWidth="1"/>
    <col min="5122" max="5122" width="5.42578125" style="130" customWidth="1"/>
    <col min="5123" max="5123" width="6.5703125" style="130" customWidth="1"/>
    <col min="5124" max="5124" width="7.7109375" style="130" customWidth="1"/>
    <col min="5125" max="5125" width="6.42578125" style="130" customWidth="1"/>
    <col min="5126" max="5126" width="9.140625" style="130"/>
    <col min="5127" max="5128" width="10.42578125" style="130" customWidth="1"/>
    <col min="5129" max="5129" width="7.140625" style="130" customWidth="1"/>
    <col min="5130" max="5130" width="9" style="130" customWidth="1"/>
    <col min="5131" max="5131" width="7.85546875" style="130" customWidth="1"/>
    <col min="5132" max="5132" width="11.5703125" style="130" customWidth="1"/>
    <col min="5133" max="5133" width="9.42578125" style="130" customWidth="1"/>
    <col min="5134" max="5135" width="6.140625" style="130" customWidth="1"/>
    <col min="5136" max="5136" width="7.42578125" style="130" customWidth="1"/>
    <col min="5137" max="5137" width="10" style="130" customWidth="1"/>
    <col min="5138" max="5360" width="9.140625" style="130"/>
    <col min="5361" max="5361" width="4.28515625" style="130" customWidth="1"/>
    <col min="5362" max="5362" width="14.7109375" style="130" customWidth="1"/>
    <col min="5363" max="5363" width="8.5703125" style="130" customWidth="1"/>
    <col min="5364" max="5364" width="11.85546875" style="130" customWidth="1"/>
    <col min="5365" max="5365" width="8.140625" style="130" customWidth="1"/>
    <col min="5366" max="5366" width="8.5703125" style="130" customWidth="1"/>
    <col min="5367" max="5367" width="11.140625" style="130" customWidth="1"/>
    <col min="5368" max="5368" width="8.42578125" style="130" customWidth="1"/>
    <col min="5369" max="5369" width="6" style="130" customWidth="1"/>
    <col min="5370" max="5370" width="6.28515625" style="130" customWidth="1"/>
    <col min="5371" max="5371" width="6.5703125" style="130" customWidth="1"/>
    <col min="5372" max="5372" width="7.85546875" style="130" customWidth="1"/>
    <col min="5373" max="5373" width="8.5703125" style="130" customWidth="1"/>
    <col min="5374" max="5375" width="10" style="130" customWidth="1"/>
    <col min="5376" max="5376" width="8" style="130" customWidth="1"/>
    <col min="5377" max="5377" width="6.5703125" style="130" customWidth="1"/>
    <col min="5378" max="5378" width="5.42578125" style="130" customWidth="1"/>
    <col min="5379" max="5379" width="6.5703125" style="130" customWidth="1"/>
    <col min="5380" max="5380" width="7.7109375" style="130" customWidth="1"/>
    <col min="5381" max="5381" width="6.42578125" style="130" customWidth="1"/>
    <col min="5382" max="5382" width="9.140625" style="130"/>
    <col min="5383" max="5384" width="10.42578125" style="130" customWidth="1"/>
    <col min="5385" max="5385" width="7.140625" style="130" customWidth="1"/>
    <col min="5386" max="5386" width="9" style="130" customWidth="1"/>
    <col min="5387" max="5387" width="7.85546875" style="130" customWidth="1"/>
    <col min="5388" max="5388" width="11.5703125" style="130" customWidth="1"/>
    <col min="5389" max="5389" width="9.42578125" style="130" customWidth="1"/>
    <col min="5390" max="5391" width="6.140625" style="130" customWidth="1"/>
    <col min="5392" max="5392" width="7.42578125" style="130" customWidth="1"/>
    <col min="5393" max="5393" width="10" style="130" customWidth="1"/>
    <col min="5394" max="5616" width="9.140625" style="130"/>
    <col min="5617" max="5617" width="4.28515625" style="130" customWidth="1"/>
    <col min="5618" max="5618" width="14.7109375" style="130" customWidth="1"/>
    <col min="5619" max="5619" width="8.5703125" style="130" customWidth="1"/>
    <col min="5620" max="5620" width="11.85546875" style="130" customWidth="1"/>
    <col min="5621" max="5621" width="8.140625" style="130" customWidth="1"/>
    <col min="5622" max="5622" width="8.5703125" style="130" customWidth="1"/>
    <col min="5623" max="5623" width="11.140625" style="130" customWidth="1"/>
    <col min="5624" max="5624" width="8.42578125" style="130" customWidth="1"/>
    <col min="5625" max="5625" width="6" style="130" customWidth="1"/>
    <col min="5626" max="5626" width="6.28515625" style="130" customWidth="1"/>
    <col min="5627" max="5627" width="6.5703125" style="130" customWidth="1"/>
    <col min="5628" max="5628" width="7.85546875" style="130" customWidth="1"/>
    <col min="5629" max="5629" width="8.5703125" style="130" customWidth="1"/>
    <col min="5630" max="5631" width="10" style="130" customWidth="1"/>
    <col min="5632" max="5632" width="8" style="130" customWidth="1"/>
    <col min="5633" max="5633" width="6.5703125" style="130" customWidth="1"/>
    <col min="5634" max="5634" width="5.42578125" style="130" customWidth="1"/>
    <col min="5635" max="5635" width="6.5703125" style="130" customWidth="1"/>
    <col min="5636" max="5636" width="7.7109375" style="130" customWidth="1"/>
    <col min="5637" max="5637" width="6.42578125" style="130" customWidth="1"/>
    <col min="5638" max="5638" width="9.140625" style="130"/>
    <col min="5639" max="5640" width="10.42578125" style="130" customWidth="1"/>
    <col min="5641" max="5641" width="7.140625" style="130" customWidth="1"/>
    <col min="5642" max="5642" width="9" style="130" customWidth="1"/>
    <col min="5643" max="5643" width="7.85546875" style="130" customWidth="1"/>
    <col min="5644" max="5644" width="11.5703125" style="130" customWidth="1"/>
    <col min="5645" max="5645" width="9.42578125" style="130" customWidth="1"/>
    <col min="5646" max="5647" width="6.140625" style="130" customWidth="1"/>
    <col min="5648" max="5648" width="7.42578125" style="130" customWidth="1"/>
    <col min="5649" max="5649" width="10" style="130" customWidth="1"/>
    <col min="5650" max="5872" width="9.140625" style="130"/>
    <col min="5873" max="5873" width="4.28515625" style="130" customWidth="1"/>
    <col min="5874" max="5874" width="14.7109375" style="130" customWidth="1"/>
    <col min="5875" max="5875" width="8.5703125" style="130" customWidth="1"/>
    <col min="5876" max="5876" width="11.85546875" style="130" customWidth="1"/>
    <col min="5877" max="5877" width="8.140625" style="130" customWidth="1"/>
    <col min="5878" max="5878" width="8.5703125" style="130" customWidth="1"/>
    <col min="5879" max="5879" width="11.140625" style="130" customWidth="1"/>
    <col min="5880" max="5880" width="8.42578125" style="130" customWidth="1"/>
    <col min="5881" max="5881" width="6" style="130" customWidth="1"/>
    <col min="5882" max="5882" width="6.28515625" style="130" customWidth="1"/>
    <col min="5883" max="5883" width="6.5703125" style="130" customWidth="1"/>
    <col min="5884" max="5884" width="7.85546875" style="130" customWidth="1"/>
    <col min="5885" max="5885" width="8.5703125" style="130" customWidth="1"/>
    <col min="5886" max="5887" width="10" style="130" customWidth="1"/>
    <col min="5888" max="5888" width="8" style="130" customWidth="1"/>
    <col min="5889" max="5889" width="6.5703125" style="130" customWidth="1"/>
    <col min="5890" max="5890" width="5.42578125" style="130" customWidth="1"/>
    <col min="5891" max="5891" width="6.5703125" style="130" customWidth="1"/>
    <col min="5892" max="5892" width="7.7109375" style="130" customWidth="1"/>
    <col min="5893" max="5893" width="6.42578125" style="130" customWidth="1"/>
    <col min="5894" max="5894" width="9.140625" style="130"/>
    <col min="5895" max="5896" width="10.42578125" style="130" customWidth="1"/>
    <col min="5897" max="5897" width="7.140625" style="130" customWidth="1"/>
    <col min="5898" max="5898" width="9" style="130" customWidth="1"/>
    <col min="5899" max="5899" width="7.85546875" style="130" customWidth="1"/>
    <col min="5900" max="5900" width="11.5703125" style="130" customWidth="1"/>
    <col min="5901" max="5901" width="9.42578125" style="130" customWidth="1"/>
    <col min="5902" max="5903" width="6.140625" style="130" customWidth="1"/>
    <col min="5904" max="5904" width="7.42578125" style="130" customWidth="1"/>
    <col min="5905" max="5905" width="10" style="130" customWidth="1"/>
    <col min="5906" max="6128" width="9.140625" style="130"/>
    <col min="6129" max="6129" width="4.28515625" style="130" customWidth="1"/>
    <col min="6130" max="6130" width="14.7109375" style="130" customWidth="1"/>
    <col min="6131" max="6131" width="8.5703125" style="130" customWidth="1"/>
    <col min="6132" max="6132" width="11.85546875" style="130" customWidth="1"/>
    <col min="6133" max="6133" width="8.140625" style="130" customWidth="1"/>
    <col min="6134" max="6134" width="8.5703125" style="130" customWidth="1"/>
    <col min="6135" max="6135" width="11.140625" style="130" customWidth="1"/>
    <col min="6136" max="6136" width="8.42578125" style="130" customWidth="1"/>
    <col min="6137" max="6137" width="6" style="130" customWidth="1"/>
    <col min="6138" max="6138" width="6.28515625" style="130" customWidth="1"/>
    <col min="6139" max="6139" width="6.5703125" style="130" customWidth="1"/>
    <col min="6140" max="6140" width="7.85546875" style="130" customWidth="1"/>
    <col min="6141" max="6141" width="8.5703125" style="130" customWidth="1"/>
    <col min="6142" max="6143" width="10" style="130" customWidth="1"/>
    <col min="6144" max="6144" width="8" style="130" customWidth="1"/>
    <col min="6145" max="6145" width="6.5703125" style="130" customWidth="1"/>
    <col min="6146" max="6146" width="5.42578125" style="130" customWidth="1"/>
    <col min="6147" max="6147" width="6.5703125" style="130" customWidth="1"/>
    <col min="6148" max="6148" width="7.7109375" style="130" customWidth="1"/>
    <col min="6149" max="6149" width="6.42578125" style="130" customWidth="1"/>
    <col min="6150" max="6150" width="9.140625" style="130"/>
    <col min="6151" max="6152" width="10.42578125" style="130" customWidth="1"/>
    <col min="6153" max="6153" width="7.140625" style="130" customWidth="1"/>
    <col min="6154" max="6154" width="9" style="130" customWidth="1"/>
    <col min="6155" max="6155" width="7.85546875" style="130" customWidth="1"/>
    <col min="6156" max="6156" width="11.5703125" style="130" customWidth="1"/>
    <col min="6157" max="6157" width="9.42578125" style="130" customWidth="1"/>
    <col min="6158" max="6159" width="6.140625" style="130" customWidth="1"/>
    <col min="6160" max="6160" width="7.42578125" style="130" customWidth="1"/>
    <col min="6161" max="6161" width="10" style="130" customWidth="1"/>
    <col min="6162" max="6384" width="9.140625" style="130"/>
    <col min="6385" max="6385" width="4.28515625" style="130" customWidth="1"/>
    <col min="6386" max="6386" width="14.7109375" style="130" customWidth="1"/>
    <col min="6387" max="6387" width="8.5703125" style="130" customWidth="1"/>
    <col min="6388" max="6388" width="11.85546875" style="130" customWidth="1"/>
    <col min="6389" max="6389" width="8.140625" style="130" customWidth="1"/>
    <col min="6390" max="6390" width="8.5703125" style="130" customWidth="1"/>
    <col min="6391" max="6391" width="11.140625" style="130" customWidth="1"/>
    <col min="6392" max="6392" width="8.42578125" style="130" customWidth="1"/>
    <col min="6393" max="6393" width="6" style="130" customWidth="1"/>
    <col min="6394" max="6394" width="6.28515625" style="130" customWidth="1"/>
    <col min="6395" max="6395" width="6.5703125" style="130" customWidth="1"/>
    <col min="6396" max="6396" width="7.85546875" style="130" customWidth="1"/>
    <col min="6397" max="6397" width="8.5703125" style="130" customWidth="1"/>
    <col min="6398" max="6399" width="10" style="130" customWidth="1"/>
    <col min="6400" max="6400" width="8" style="130" customWidth="1"/>
    <col min="6401" max="6401" width="6.5703125" style="130" customWidth="1"/>
    <col min="6402" max="6402" width="5.42578125" style="130" customWidth="1"/>
    <col min="6403" max="6403" width="6.5703125" style="130" customWidth="1"/>
    <col min="6404" max="6404" width="7.7109375" style="130" customWidth="1"/>
    <col min="6405" max="6405" width="6.42578125" style="130" customWidth="1"/>
    <col min="6406" max="6406" width="9.140625" style="130"/>
    <col min="6407" max="6408" width="10.42578125" style="130" customWidth="1"/>
    <col min="6409" max="6409" width="7.140625" style="130" customWidth="1"/>
    <col min="6410" max="6410" width="9" style="130" customWidth="1"/>
    <col min="6411" max="6411" width="7.85546875" style="130" customWidth="1"/>
    <col min="6412" max="6412" width="11.5703125" style="130" customWidth="1"/>
    <col min="6413" max="6413" width="9.42578125" style="130" customWidth="1"/>
    <col min="6414" max="6415" width="6.140625" style="130" customWidth="1"/>
    <col min="6416" max="6416" width="7.42578125" style="130" customWidth="1"/>
    <col min="6417" max="6417" width="10" style="130" customWidth="1"/>
    <col min="6418" max="6640" width="9.140625" style="130"/>
    <col min="6641" max="6641" width="4.28515625" style="130" customWidth="1"/>
    <col min="6642" max="6642" width="14.7109375" style="130" customWidth="1"/>
    <col min="6643" max="6643" width="8.5703125" style="130" customWidth="1"/>
    <col min="6644" max="6644" width="11.85546875" style="130" customWidth="1"/>
    <col min="6645" max="6645" width="8.140625" style="130" customWidth="1"/>
    <col min="6646" max="6646" width="8.5703125" style="130" customWidth="1"/>
    <col min="6647" max="6647" width="11.140625" style="130" customWidth="1"/>
    <col min="6648" max="6648" width="8.42578125" style="130" customWidth="1"/>
    <col min="6649" max="6649" width="6" style="130" customWidth="1"/>
    <col min="6650" max="6650" width="6.28515625" style="130" customWidth="1"/>
    <col min="6651" max="6651" width="6.5703125" style="130" customWidth="1"/>
    <col min="6652" max="6652" width="7.85546875" style="130" customWidth="1"/>
    <col min="6653" max="6653" width="8.5703125" style="130" customWidth="1"/>
    <col min="6654" max="6655" width="10" style="130" customWidth="1"/>
    <col min="6656" max="6656" width="8" style="130" customWidth="1"/>
    <col min="6657" max="6657" width="6.5703125" style="130" customWidth="1"/>
    <col min="6658" max="6658" width="5.42578125" style="130" customWidth="1"/>
    <col min="6659" max="6659" width="6.5703125" style="130" customWidth="1"/>
    <col min="6660" max="6660" width="7.7109375" style="130" customWidth="1"/>
    <col min="6661" max="6661" width="6.42578125" style="130" customWidth="1"/>
    <col min="6662" max="6662" width="9.140625" style="130"/>
    <col min="6663" max="6664" width="10.42578125" style="130" customWidth="1"/>
    <col min="6665" max="6665" width="7.140625" style="130" customWidth="1"/>
    <col min="6666" max="6666" width="9" style="130" customWidth="1"/>
    <col min="6667" max="6667" width="7.85546875" style="130" customWidth="1"/>
    <col min="6668" max="6668" width="11.5703125" style="130" customWidth="1"/>
    <col min="6669" max="6669" width="9.42578125" style="130" customWidth="1"/>
    <col min="6670" max="6671" width="6.140625" style="130" customWidth="1"/>
    <col min="6672" max="6672" width="7.42578125" style="130" customWidth="1"/>
    <col min="6673" max="6673" width="10" style="130" customWidth="1"/>
    <col min="6674" max="6896" width="9.140625" style="130"/>
    <col min="6897" max="6897" width="4.28515625" style="130" customWidth="1"/>
    <col min="6898" max="6898" width="14.7109375" style="130" customWidth="1"/>
    <col min="6899" max="6899" width="8.5703125" style="130" customWidth="1"/>
    <col min="6900" max="6900" width="11.85546875" style="130" customWidth="1"/>
    <col min="6901" max="6901" width="8.140625" style="130" customWidth="1"/>
    <col min="6902" max="6902" width="8.5703125" style="130" customWidth="1"/>
    <col min="6903" max="6903" width="11.140625" style="130" customWidth="1"/>
    <col min="6904" max="6904" width="8.42578125" style="130" customWidth="1"/>
    <col min="6905" max="6905" width="6" style="130" customWidth="1"/>
    <col min="6906" max="6906" width="6.28515625" style="130" customWidth="1"/>
    <col min="6907" max="6907" width="6.5703125" style="130" customWidth="1"/>
    <col min="6908" max="6908" width="7.85546875" style="130" customWidth="1"/>
    <col min="6909" max="6909" width="8.5703125" style="130" customWidth="1"/>
    <col min="6910" max="6911" width="10" style="130" customWidth="1"/>
    <col min="6912" max="6912" width="8" style="130" customWidth="1"/>
    <col min="6913" max="6913" width="6.5703125" style="130" customWidth="1"/>
    <col min="6914" max="6914" width="5.42578125" style="130" customWidth="1"/>
    <col min="6915" max="6915" width="6.5703125" style="130" customWidth="1"/>
    <col min="6916" max="6916" width="7.7109375" style="130" customWidth="1"/>
    <col min="6917" max="6917" width="6.42578125" style="130" customWidth="1"/>
    <col min="6918" max="6918" width="9.140625" style="130"/>
    <col min="6919" max="6920" width="10.42578125" style="130" customWidth="1"/>
    <col min="6921" max="6921" width="7.140625" style="130" customWidth="1"/>
    <col min="6922" max="6922" width="9" style="130" customWidth="1"/>
    <col min="6923" max="6923" width="7.85546875" style="130" customWidth="1"/>
    <col min="6924" max="6924" width="11.5703125" style="130" customWidth="1"/>
    <col min="6925" max="6925" width="9.42578125" style="130" customWidth="1"/>
    <col min="6926" max="6927" width="6.140625" style="130" customWidth="1"/>
    <col min="6928" max="6928" width="7.42578125" style="130" customWidth="1"/>
    <col min="6929" max="6929" width="10" style="130" customWidth="1"/>
    <col min="6930" max="7152" width="9.140625" style="130"/>
    <col min="7153" max="7153" width="4.28515625" style="130" customWidth="1"/>
    <col min="7154" max="7154" width="14.7109375" style="130" customWidth="1"/>
    <col min="7155" max="7155" width="8.5703125" style="130" customWidth="1"/>
    <col min="7156" max="7156" width="11.85546875" style="130" customWidth="1"/>
    <col min="7157" max="7157" width="8.140625" style="130" customWidth="1"/>
    <col min="7158" max="7158" width="8.5703125" style="130" customWidth="1"/>
    <col min="7159" max="7159" width="11.140625" style="130" customWidth="1"/>
    <col min="7160" max="7160" width="8.42578125" style="130" customWidth="1"/>
    <col min="7161" max="7161" width="6" style="130" customWidth="1"/>
    <col min="7162" max="7162" width="6.28515625" style="130" customWidth="1"/>
    <col min="7163" max="7163" width="6.5703125" style="130" customWidth="1"/>
    <col min="7164" max="7164" width="7.85546875" style="130" customWidth="1"/>
    <col min="7165" max="7165" width="8.5703125" style="130" customWidth="1"/>
    <col min="7166" max="7167" width="10" style="130" customWidth="1"/>
    <col min="7168" max="7168" width="8" style="130" customWidth="1"/>
    <col min="7169" max="7169" width="6.5703125" style="130" customWidth="1"/>
    <col min="7170" max="7170" width="5.42578125" style="130" customWidth="1"/>
    <col min="7171" max="7171" width="6.5703125" style="130" customWidth="1"/>
    <col min="7172" max="7172" width="7.7109375" style="130" customWidth="1"/>
    <col min="7173" max="7173" width="6.42578125" style="130" customWidth="1"/>
    <col min="7174" max="7174" width="9.140625" style="130"/>
    <col min="7175" max="7176" width="10.42578125" style="130" customWidth="1"/>
    <col min="7177" max="7177" width="7.140625" style="130" customWidth="1"/>
    <col min="7178" max="7178" width="9" style="130" customWidth="1"/>
    <col min="7179" max="7179" width="7.85546875" style="130" customWidth="1"/>
    <col min="7180" max="7180" width="11.5703125" style="130" customWidth="1"/>
    <col min="7181" max="7181" width="9.42578125" style="130" customWidth="1"/>
    <col min="7182" max="7183" width="6.140625" style="130" customWidth="1"/>
    <col min="7184" max="7184" width="7.42578125" style="130" customWidth="1"/>
    <col min="7185" max="7185" width="10" style="130" customWidth="1"/>
    <col min="7186" max="7408" width="9.140625" style="130"/>
    <col min="7409" max="7409" width="4.28515625" style="130" customWidth="1"/>
    <col min="7410" max="7410" width="14.7109375" style="130" customWidth="1"/>
    <col min="7411" max="7411" width="8.5703125" style="130" customWidth="1"/>
    <col min="7412" max="7412" width="11.85546875" style="130" customWidth="1"/>
    <col min="7413" max="7413" width="8.140625" style="130" customWidth="1"/>
    <col min="7414" max="7414" width="8.5703125" style="130" customWidth="1"/>
    <col min="7415" max="7415" width="11.140625" style="130" customWidth="1"/>
    <col min="7416" max="7416" width="8.42578125" style="130" customWidth="1"/>
    <col min="7417" max="7417" width="6" style="130" customWidth="1"/>
    <col min="7418" max="7418" width="6.28515625" style="130" customWidth="1"/>
    <col min="7419" max="7419" width="6.5703125" style="130" customWidth="1"/>
    <col min="7420" max="7420" width="7.85546875" style="130" customWidth="1"/>
    <col min="7421" max="7421" width="8.5703125" style="130" customWidth="1"/>
    <col min="7422" max="7423" width="10" style="130" customWidth="1"/>
    <col min="7424" max="7424" width="8" style="130" customWidth="1"/>
    <col min="7425" max="7425" width="6.5703125" style="130" customWidth="1"/>
    <col min="7426" max="7426" width="5.42578125" style="130" customWidth="1"/>
    <col min="7427" max="7427" width="6.5703125" style="130" customWidth="1"/>
    <col min="7428" max="7428" width="7.7109375" style="130" customWidth="1"/>
    <col min="7429" max="7429" width="6.42578125" style="130" customWidth="1"/>
    <col min="7430" max="7430" width="9.140625" style="130"/>
    <col min="7431" max="7432" width="10.42578125" style="130" customWidth="1"/>
    <col min="7433" max="7433" width="7.140625" style="130" customWidth="1"/>
    <col min="7434" max="7434" width="9" style="130" customWidth="1"/>
    <col min="7435" max="7435" width="7.85546875" style="130" customWidth="1"/>
    <col min="7436" max="7436" width="11.5703125" style="130" customWidth="1"/>
    <col min="7437" max="7437" width="9.42578125" style="130" customWidth="1"/>
    <col min="7438" max="7439" width="6.140625" style="130" customWidth="1"/>
    <col min="7440" max="7440" width="7.42578125" style="130" customWidth="1"/>
    <col min="7441" max="7441" width="10" style="130" customWidth="1"/>
    <col min="7442" max="7664" width="9.140625" style="130"/>
    <col min="7665" max="7665" width="4.28515625" style="130" customWidth="1"/>
    <col min="7666" max="7666" width="14.7109375" style="130" customWidth="1"/>
    <col min="7667" max="7667" width="8.5703125" style="130" customWidth="1"/>
    <col min="7668" max="7668" width="11.85546875" style="130" customWidth="1"/>
    <col min="7669" max="7669" width="8.140625" style="130" customWidth="1"/>
    <col min="7670" max="7670" width="8.5703125" style="130" customWidth="1"/>
    <col min="7671" max="7671" width="11.140625" style="130" customWidth="1"/>
    <col min="7672" max="7672" width="8.42578125" style="130" customWidth="1"/>
    <col min="7673" max="7673" width="6" style="130" customWidth="1"/>
    <col min="7674" max="7674" width="6.28515625" style="130" customWidth="1"/>
    <col min="7675" max="7675" width="6.5703125" style="130" customWidth="1"/>
    <col min="7676" max="7676" width="7.85546875" style="130" customWidth="1"/>
    <col min="7677" max="7677" width="8.5703125" style="130" customWidth="1"/>
    <col min="7678" max="7679" width="10" style="130" customWidth="1"/>
    <col min="7680" max="7680" width="8" style="130" customWidth="1"/>
    <col min="7681" max="7681" width="6.5703125" style="130" customWidth="1"/>
    <col min="7682" max="7682" width="5.42578125" style="130" customWidth="1"/>
    <col min="7683" max="7683" width="6.5703125" style="130" customWidth="1"/>
    <col min="7684" max="7684" width="7.7109375" style="130" customWidth="1"/>
    <col min="7685" max="7685" width="6.42578125" style="130" customWidth="1"/>
    <col min="7686" max="7686" width="9.140625" style="130"/>
    <col min="7687" max="7688" width="10.42578125" style="130" customWidth="1"/>
    <col min="7689" max="7689" width="7.140625" style="130" customWidth="1"/>
    <col min="7690" max="7690" width="9" style="130" customWidth="1"/>
    <col min="7691" max="7691" width="7.85546875" style="130" customWidth="1"/>
    <col min="7692" max="7692" width="11.5703125" style="130" customWidth="1"/>
    <col min="7693" max="7693" width="9.42578125" style="130" customWidth="1"/>
    <col min="7694" max="7695" width="6.140625" style="130" customWidth="1"/>
    <col min="7696" max="7696" width="7.42578125" style="130" customWidth="1"/>
    <col min="7697" max="7697" width="10" style="130" customWidth="1"/>
    <col min="7698" max="7920" width="9.140625" style="130"/>
    <col min="7921" max="7921" width="4.28515625" style="130" customWidth="1"/>
    <col min="7922" max="7922" width="14.7109375" style="130" customWidth="1"/>
    <col min="7923" max="7923" width="8.5703125" style="130" customWidth="1"/>
    <col min="7924" max="7924" width="11.85546875" style="130" customWidth="1"/>
    <col min="7925" max="7925" width="8.140625" style="130" customWidth="1"/>
    <col min="7926" max="7926" width="8.5703125" style="130" customWidth="1"/>
    <col min="7927" max="7927" width="11.140625" style="130" customWidth="1"/>
    <col min="7928" max="7928" width="8.42578125" style="130" customWidth="1"/>
    <col min="7929" max="7929" width="6" style="130" customWidth="1"/>
    <col min="7930" max="7930" width="6.28515625" style="130" customWidth="1"/>
    <col min="7931" max="7931" width="6.5703125" style="130" customWidth="1"/>
    <col min="7932" max="7932" width="7.85546875" style="130" customWidth="1"/>
    <col min="7933" max="7933" width="8.5703125" style="130" customWidth="1"/>
    <col min="7934" max="7935" width="10" style="130" customWidth="1"/>
    <col min="7936" max="7936" width="8" style="130" customWidth="1"/>
    <col min="7937" max="7937" width="6.5703125" style="130" customWidth="1"/>
    <col min="7938" max="7938" width="5.42578125" style="130" customWidth="1"/>
    <col min="7939" max="7939" width="6.5703125" style="130" customWidth="1"/>
    <col min="7940" max="7940" width="7.7109375" style="130" customWidth="1"/>
    <col min="7941" max="7941" width="6.42578125" style="130" customWidth="1"/>
    <col min="7942" max="7942" width="9.140625" style="130"/>
    <col min="7943" max="7944" width="10.42578125" style="130" customWidth="1"/>
    <col min="7945" max="7945" width="7.140625" style="130" customWidth="1"/>
    <col min="7946" max="7946" width="9" style="130" customWidth="1"/>
    <col min="7947" max="7947" width="7.85546875" style="130" customWidth="1"/>
    <col min="7948" max="7948" width="11.5703125" style="130" customWidth="1"/>
    <col min="7949" max="7949" width="9.42578125" style="130" customWidth="1"/>
    <col min="7950" max="7951" width="6.140625" style="130" customWidth="1"/>
    <col min="7952" max="7952" width="7.42578125" style="130" customWidth="1"/>
    <col min="7953" max="7953" width="10" style="130" customWidth="1"/>
    <col min="7954" max="8176" width="9.140625" style="130"/>
    <col min="8177" max="8177" width="4.28515625" style="130" customWidth="1"/>
    <col min="8178" max="8178" width="14.7109375" style="130" customWidth="1"/>
    <col min="8179" max="8179" width="8.5703125" style="130" customWidth="1"/>
    <col min="8180" max="8180" width="11.85546875" style="130" customWidth="1"/>
    <col min="8181" max="8181" width="8.140625" style="130" customWidth="1"/>
    <col min="8182" max="8182" width="8.5703125" style="130" customWidth="1"/>
    <col min="8183" max="8183" width="11.140625" style="130" customWidth="1"/>
    <col min="8184" max="8184" width="8.42578125" style="130" customWidth="1"/>
    <col min="8185" max="8185" width="6" style="130" customWidth="1"/>
    <col min="8186" max="8186" width="6.28515625" style="130" customWidth="1"/>
    <col min="8187" max="8187" width="6.5703125" style="130" customWidth="1"/>
    <col min="8188" max="8188" width="7.85546875" style="130" customWidth="1"/>
    <col min="8189" max="8189" width="8.5703125" style="130" customWidth="1"/>
    <col min="8190" max="8191" width="10" style="130" customWidth="1"/>
    <col min="8192" max="8192" width="8" style="130" customWidth="1"/>
    <col min="8193" max="8193" width="6.5703125" style="130" customWidth="1"/>
    <col min="8194" max="8194" width="5.42578125" style="130" customWidth="1"/>
    <col min="8195" max="8195" width="6.5703125" style="130" customWidth="1"/>
    <col min="8196" max="8196" width="7.7109375" style="130" customWidth="1"/>
    <col min="8197" max="8197" width="6.42578125" style="130" customWidth="1"/>
    <col min="8198" max="8198" width="9.140625" style="130"/>
    <col min="8199" max="8200" width="10.42578125" style="130" customWidth="1"/>
    <col min="8201" max="8201" width="7.140625" style="130" customWidth="1"/>
    <col min="8202" max="8202" width="9" style="130" customWidth="1"/>
    <col min="8203" max="8203" width="7.85546875" style="130" customWidth="1"/>
    <col min="8204" max="8204" width="11.5703125" style="130" customWidth="1"/>
    <col min="8205" max="8205" width="9.42578125" style="130" customWidth="1"/>
    <col min="8206" max="8207" width="6.140625" style="130" customWidth="1"/>
    <col min="8208" max="8208" width="7.42578125" style="130" customWidth="1"/>
    <col min="8209" max="8209" width="10" style="130" customWidth="1"/>
    <col min="8210" max="8432" width="9.140625" style="130"/>
    <col min="8433" max="8433" width="4.28515625" style="130" customWidth="1"/>
    <col min="8434" max="8434" width="14.7109375" style="130" customWidth="1"/>
    <col min="8435" max="8435" width="8.5703125" style="130" customWidth="1"/>
    <col min="8436" max="8436" width="11.85546875" style="130" customWidth="1"/>
    <col min="8437" max="8437" width="8.140625" style="130" customWidth="1"/>
    <col min="8438" max="8438" width="8.5703125" style="130" customWidth="1"/>
    <col min="8439" max="8439" width="11.140625" style="130" customWidth="1"/>
    <col min="8440" max="8440" width="8.42578125" style="130" customWidth="1"/>
    <col min="8441" max="8441" width="6" style="130" customWidth="1"/>
    <col min="8442" max="8442" width="6.28515625" style="130" customWidth="1"/>
    <col min="8443" max="8443" width="6.5703125" style="130" customWidth="1"/>
    <col min="8444" max="8444" width="7.85546875" style="130" customWidth="1"/>
    <col min="8445" max="8445" width="8.5703125" style="130" customWidth="1"/>
    <col min="8446" max="8447" width="10" style="130" customWidth="1"/>
    <col min="8448" max="8448" width="8" style="130" customWidth="1"/>
    <col min="8449" max="8449" width="6.5703125" style="130" customWidth="1"/>
    <col min="8450" max="8450" width="5.42578125" style="130" customWidth="1"/>
    <col min="8451" max="8451" width="6.5703125" style="130" customWidth="1"/>
    <col min="8452" max="8452" width="7.7109375" style="130" customWidth="1"/>
    <col min="8453" max="8453" width="6.42578125" style="130" customWidth="1"/>
    <col min="8454" max="8454" width="9.140625" style="130"/>
    <col min="8455" max="8456" width="10.42578125" style="130" customWidth="1"/>
    <col min="8457" max="8457" width="7.140625" style="130" customWidth="1"/>
    <col min="8458" max="8458" width="9" style="130" customWidth="1"/>
    <col min="8459" max="8459" width="7.85546875" style="130" customWidth="1"/>
    <col min="8460" max="8460" width="11.5703125" style="130" customWidth="1"/>
    <col min="8461" max="8461" width="9.42578125" style="130" customWidth="1"/>
    <col min="8462" max="8463" width="6.140625" style="130" customWidth="1"/>
    <col min="8464" max="8464" width="7.42578125" style="130" customWidth="1"/>
    <col min="8465" max="8465" width="10" style="130" customWidth="1"/>
    <col min="8466" max="8688" width="9.140625" style="130"/>
    <col min="8689" max="8689" width="4.28515625" style="130" customWidth="1"/>
    <col min="8690" max="8690" width="14.7109375" style="130" customWidth="1"/>
    <col min="8691" max="8691" width="8.5703125" style="130" customWidth="1"/>
    <col min="8692" max="8692" width="11.85546875" style="130" customWidth="1"/>
    <col min="8693" max="8693" width="8.140625" style="130" customWidth="1"/>
    <col min="8694" max="8694" width="8.5703125" style="130" customWidth="1"/>
    <col min="8695" max="8695" width="11.140625" style="130" customWidth="1"/>
    <col min="8696" max="8696" width="8.42578125" style="130" customWidth="1"/>
    <col min="8697" max="8697" width="6" style="130" customWidth="1"/>
    <col min="8698" max="8698" width="6.28515625" style="130" customWidth="1"/>
    <col min="8699" max="8699" width="6.5703125" style="130" customWidth="1"/>
    <col min="8700" max="8700" width="7.85546875" style="130" customWidth="1"/>
    <col min="8701" max="8701" width="8.5703125" style="130" customWidth="1"/>
    <col min="8702" max="8703" width="10" style="130" customWidth="1"/>
    <col min="8704" max="8704" width="8" style="130" customWidth="1"/>
    <col min="8705" max="8705" width="6.5703125" style="130" customWidth="1"/>
    <col min="8706" max="8706" width="5.42578125" style="130" customWidth="1"/>
    <col min="8707" max="8707" width="6.5703125" style="130" customWidth="1"/>
    <col min="8708" max="8708" width="7.7109375" style="130" customWidth="1"/>
    <col min="8709" max="8709" width="6.42578125" style="130" customWidth="1"/>
    <col min="8710" max="8710" width="9.140625" style="130"/>
    <col min="8711" max="8712" width="10.42578125" style="130" customWidth="1"/>
    <col min="8713" max="8713" width="7.140625" style="130" customWidth="1"/>
    <col min="8714" max="8714" width="9" style="130" customWidth="1"/>
    <col min="8715" max="8715" width="7.85546875" style="130" customWidth="1"/>
    <col min="8716" max="8716" width="11.5703125" style="130" customWidth="1"/>
    <col min="8717" max="8717" width="9.42578125" style="130" customWidth="1"/>
    <col min="8718" max="8719" width="6.140625" style="130" customWidth="1"/>
    <col min="8720" max="8720" width="7.42578125" style="130" customWidth="1"/>
    <col min="8721" max="8721" width="10" style="130" customWidth="1"/>
    <col min="8722" max="8944" width="9.140625" style="130"/>
    <col min="8945" max="8945" width="4.28515625" style="130" customWidth="1"/>
    <col min="8946" max="8946" width="14.7109375" style="130" customWidth="1"/>
    <col min="8947" max="8947" width="8.5703125" style="130" customWidth="1"/>
    <col min="8948" max="8948" width="11.85546875" style="130" customWidth="1"/>
    <col min="8949" max="8949" width="8.140625" style="130" customWidth="1"/>
    <col min="8950" max="8950" width="8.5703125" style="130" customWidth="1"/>
    <col min="8951" max="8951" width="11.140625" style="130" customWidth="1"/>
    <col min="8952" max="8952" width="8.42578125" style="130" customWidth="1"/>
    <col min="8953" max="8953" width="6" style="130" customWidth="1"/>
    <col min="8954" max="8954" width="6.28515625" style="130" customWidth="1"/>
    <col min="8955" max="8955" width="6.5703125" style="130" customWidth="1"/>
    <col min="8956" max="8956" width="7.85546875" style="130" customWidth="1"/>
    <col min="8957" max="8957" width="8.5703125" style="130" customWidth="1"/>
    <col min="8958" max="8959" width="10" style="130" customWidth="1"/>
    <col min="8960" max="8960" width="8" style="130" customWidth="1"/>
    <col min="8961" max="8961" width="6.5703125" style="130" customWidth="1"/>
    <col min="8962" max="8962" width="5.42578125" style="130" customWidth="1"/>
    <col min="8963" max="8963" width="6.5703125" style="130" customWidth="1"/>
    <col min="8964" max="8964" width="7.7109375" style="130" customWidth="1"/>
    <col min="8965" max="8965" width="6.42578125" style="130" customWidth="1"/>
    <col min="8966" max="8966" width="9.140625" style="130"/>
    <col min="8967" max="8968" width="10.42578125" style="130" customWidth="1"/>
    <col min="8969" max="8969" width="7.140625" style="130" customWidth="1"/>
    <col min="8970" max="8970" width="9" style="130" customWidth="1"/>
    <col min="8971" max="8971" width="7.85546875" style="130" customWidth="1"/>
    <col min="8972" max="8972" width="11.5703125" style="130" customWidth="1"/>
    <col min="8973" max="8973" width="9.42578125" style="130" customWidth="1"/>
    <col min="8974" max="8975" width="6.140625" style="130" customWidth="1"/>
    <col min="8976" max="8976" width="7.42578125" style="130" customWidth="1"/>
    <col min="8977" max="8977" width="10" style="130" customWidth="1"/>
    <col min="8978" max="9200" width="9.140625" style="130"/>
    <col min="9201" max="9201" width="4.28515625" style="130" customWidth="1"/>
    <col min="9202" max="9202" width="14.7109375" style="130" customWidth="1"/>
    <col min="9203" max="9203" width="8.5703125" style="130" customWidth="1"/>
    <col min="9204" max="9204" width="11.85546875" style="130" customWidth="1"/>
    <col min="9205" max="9205" width="8.140625" style="130" customWidth="1"/>
    <col min="9206" max="9206" width="8.5703125" style="130" customWidth="1"/>
    <col min="9207" max="9207" width="11.140625" style="130" customWidth="1"/>
    <col min="9208" max="9208" width="8.42578125" style="130" customWidth="1"/>
    <col min="9209" max="9209" width="6" style="130" customWidth="1"/>
    <col min="9210" max="9210" width="6.28515625" style="130" customWidth="1"/>
    <col min="9211" max="9211" width="6.5703125" style="130" customWidth="1"/>
    <col min="9212" max="9212" width="7.85546875" style="130" customWidth="1"/>
    <col min="9213" max="9213" width="8.5703125" style="130" customWidth="1"/>
    <col min="9214" max="9215" width="10" style="130" customWidth="1"/>
    <col min="9216" max="9216" width="8" style="130" customWidth="1"/>
    <col min="9217" max="9217" width="6.5703125" style="130" customWidth="1"/>
    <col min="9218" max="9218" width="5.42578125" style="130" customWidth="1"/>
    <col min="9219" max="9219" width="6.5703125" style="130" customWidth="1"/>
    <col min="9220" max="9220" width="7.7109375" style="130" customWidth="1"/>
    <col min="9221" max="9221" width="6.42578125" style="130" customWidth="1"/>
    <col min="9222" max="9222" width="9.140625" style="130"/>
    <col min="9223" max="9224" width="10.42578125" style="130" customWidth="1"/>
    <col min="9225" max="9225" width="7.140625" style="130" customWidth="1"/>
    <col min="9226" max="9226" width="9" style="130" customWidth="1"/>
    <col min="9227" max="9227" width="7.85546875" style="130" customWidth="1"/>
    <col min="9228" max="9228" width="11.5703125" style="130" customWidth="1"/>
    <col min="9229" max="9229" width="9.42578125" style="130" customWidth="1"/>
    <col min="9230" max="9231" width="6.140625" style="130" customWidth="1"/>
    <col min="9232" max="9232" width="7.42578125" style="130" customWidth="1"/>
    <col min="9233" max="9233" width="10" style="130" customWidth="1"/>
    <col min="9234" max="9456" width="9.140625" style="130"/>
    <col min="9457" max="9457" width="4.28515625" style="130" customWidth="1"/>
    <col min="9458" max="9458" width="14.7109375" style="130" customWidth="1"/>
    <col min="9459" max="9459" width="8.5703125" style="130" customWidth="1"/>
    <col min="9460" max="9460" width="11.85546875" style="130" customWidth="1"/>
    <col min="9461" max="9461" width="8.140625" style="130" customWidth="1"/>
    <col min="9462" max="9462" width="8.5703125" style="130" customWidth="1"/>
    <col min="9463" max="9463" width="11.140625" style="130" customWidth="1"/>
    <col min="9464" max="9464" width="8.42578125" style="130" customWidth="1"/>
    <col min="9465" max="9465" width="6" style="130" customWidth="1"/>
    <col min="9466" max="9466" width="6.28515625" style="130" customWidth="1"/>
    <col min="9467" max="9467" width="6.5703125" style="130" customWidth="1"/>
    <col min="9468" max="9468" width="7.85546875" style="130" customWidth="1"/>
    <col min="9469" max="9469" width="8.5703125" style="130" customWidth="1"/>
    <col min="9470" max="9471" width="10" style="130" customWidth="1"/>
    <col min="9472" max="9472" width="8" style="130" customWidth="1"/>
    <col min="9473" max="9473" width="6.5703125" style="130" customWidth="1"/>
    <col min="9474" max="9474" width="5.42578125" style="130" customWidth="1"/>
    <col min="9475" max="9475" width="6.5703125" style="130" customWidth="1"/>
    <col min="9476" max="9476" width="7.7109375" style="130" customWidth="1"/>
    <col min="9477" max="9477" width="6.42578125" style="130" customWidth="1"/>
    <col min="9478" max="9478" width="9.140625" style="130"/>
    <col min="9479" max="9480" width="10.42578125" style="130" customWidth="1"/>
    <col min="9481" max="9481" width="7.140625" style="130" customWidth="1"/>
    <col min="9482" max="9482" width="9" style="130" customWidth="1"/>
    <col min="9483" max="9483" width="7.85546875" style="130" customWidth="1"/>
    <col min="9484" max="9484" width="11.5703125" style="130" customWidth="1"/>
    <col min="9485" max="9485" width="9.42578125" style="130" customWidth="1"/>
    <col min="9486" max="9487" width="6.140625" style="130" customWidth="1"/>
    <col min="9488" max="9488" width="7.42578125" style="130" customWidth="1"/>
    <col min="9489" max="9489" width="10" style="130" customWidth="1"/>
    <col min="9490" max="9712" width="9.140625" style="130"/>
    <col min="9713" max="9713" width="4.28515625" style="130" customWidth="1"/>
    <col min="9714" max="9714" width="14.7109375" style="130" customWidth="1"/>
    <col min="9715" max="9715" width="8.5703125" style="130" customWidth="1"/>
    <col min="9716" max="9716" width="11.85546875" style="130" customWidth="1"/>
    <col min="9717" max="9717" width="8.140625" style="130" customWidth="1"/>
    <col min="9718" max="9718" width="8.5703125" style="130" customWidth="1"/>
    <col min="9719" max="9719" width="11.140625" style="130" customWidth="1"/>
    <col min="9720" max="9720" width="8.42578125" style="130" customWidth="1"/>
    <col min="9721" max="9721" width="6" style="130" customWidth="1"/>
    <col min="9722" max="9722" width="6.28515625" style="130" customWidth="1"/>
    <col min="9723" max="9723" width="6.5703125" style="130" customWidth="1"/>
    <col min="9724" max="9724" width="7.85546875" style="130" customWidth="1"/>
    <col min="9725" max="9725" width="8.5703125" style="130" customWidth="1"/>
    <col min="9726" max="9727" width="10" style="130" customWidth="1"/>
    <col min="9728" max="9728" width="8" style="130" customWidth="1"/>
    <col min="9729" max="9729" width="6.5703125" style="130" customWidth="1"/>
    <col min="9730" max="9730" width="5.42578125" style="130" customWidth="1"/>
    <col min="9731" max="9731" width="6.5703125" style="130" customWidth="1"/>
    <col min="9732" max="9732" width="7.7109375" style="130" customWidth="1"/>
    <col min="9733" max="9733" width="6.42578125" style="130" customWidth="1"/>
    <col min="9734" max="9734" width="9.140625" style="130"/>
    <col min="9735" max="9736" width="10.42578125" style="130" customWidth="1"/>
    <col min="9737" max="9737" width="7.140625" style="130" customWidth="1"/>
    <col min="9738" max="9738" width="9" style="130" customWidth="1"/>
    <col min="9739" max="9739" width="7.85546875" style="130" customWidth="1"/>
    <col min="9740" max="9740" width="11.5703125" style="130" customWidth="1"/>
    <col min="9741" max="9741" width="9.42578125" style="130" customWidth="1"/>
    <col min="9742" max="9743" width="6.140625" style="130" customWidth="1"/>
    <col min="9744" max="9744" width="7.42578125" style="130" customWidth="1"/>
    <col min="9745" max="9745" width="10" style="130" customWidth="1"/>
    <col min="9746" max="9968" width="9.140625" style="130"/>
    <col min="9969" max="9969" width="4.28515625" style="130" customWidth="1"/>
    <col min="9970" max="9970" width="14.7109375" style="130" customWidth="1"/>
    <col min="9971" max="9971" width="8.5703125" style="130" customWidth="1"/>
    <col min="9972" max="9972" width="11.85546875" style="130" customWidth="1"/>
    <col min="9973" max="9973" width="8.140625" style="130" customWidth="1"/>
    <col min="9974" max="9974" width="8.5703125" style="130" customWidth="1"/>
    <col min="9975" max="9975" width="11.140625" style="130" customWidth="1"/>
    <col min="9976" max="9976" width="8.42578125" style="130" customWidth="1"/>
    <col min="9977" max="9977" width="6" style="130" customWidth="1"/>
    <col min="9978" max="9978" width="6.28515625" style="130" customWidth="1"/>
    <col min="9979" max="9979" width="6.5703125" style="130" customWidth="1"/>
    <col min="9980" max="9980" width="7.85546875" style="130" customWidth="1"/>
    <col min="9981" max="9981" width="8.5703125" style="130" customWidth="1"/>
    <col min="9982" max="9983" width="10" style="130" customWidth="1"/>
    <col min="9984" max="9984" width="8" style="130" customWidth="1"/>
    <col min="9985" max="9985" width="6.5703125" style="130" customWidth="1"/>
    <col min="9986" max="9986" width="5.42578125" style="130" customWidth="1"/>
    <col min="9987" max="9987" width="6.5703125" style="130" customWidth="1"/>
    <col min="9988" max="9988" width="7.7109375" style="130" customWidth="1"/>
    <col min="9989" max="9989" width="6.42578125" style="130" customWidth="1"/>
    <col min="9990" max="9990" width="9.140625" style="130"/>
    <col min="9991" max="9992" width="10.42578125" style="130" customWidth="1"/>
    <col min="9993" max="9993" width="7.140625" style="130" customWidth="1"/>
    <col min="9994" max="9994" width="9" style="130" customWidth="1"/>
    <col min="9995" max="9995" width="7.85546875" style="130" customWidth="1"/>
    <col min="9996" max="9996" width="11.5703125" style="130" customWidth="1"/>
    <col min="9997" max="9997" width="9.42578125" style="130" customWidth="1"/>
    <col min="9998" max="9999" width="6.140625" style="130" customWidth="1"/>
    <col min="10000" max="10000" width="7.42578125" style="130" customWidth="1"/>
    <col min="10001" max="10001" width="10" style="130" customWidth="1"/>
    <col min="10002" max="10224" width="9.140625" style="130"/>
    <col min="10225" max="10225" width="4.28515625" style="130" customWidth="1"/>
    <col min="10226" max="10226" width="14.7109375" style="130" customWidth="1"/>
    <col min="10227" max="10227" width="8.5703125" style="130" customWidth="1"/>
    <col min="10228" max="10228" width="11.85546875" style="130" customWidth="1"/>
    <col min="10229" max="10229" width="8.140625" style="130" customWidth="1"/>
    <col min="10230" max="10230" width="8.5703125" style="130" customWidth="1"/>
    <col min="10231" max="10231" width="11.140625" style="130" customWidth="1"/>
    <col min="10232" max="10232" width="8.42578125" style="130" customWidth="1"/>
    <col min="10233" max="10233" width="6" style="130" customWidth="1"/>
    <col min="10234" max="10234" width="6.28515625" style="130" customWidth="1"/>
    <col min="10235" max="10235" width="6.5703125" style="130" customWidth="1"/>
    <col min="10236" max="10236" width="7.85546875" style="130" customWidth="1"/>
    <col min="10237" max="10237" width="8.5703125" style="130" customWidth="1"/>
    <col min="10238" max="10239" width="10" style="130" customWidth="1"/>
    <col min="10240" max="10240" width="8" style="130" customWidth="1"/>
    <col min="10241" max="10241" width="6.5703125" style="130" customWidth="1"/>
    <col min="10242" max="10242" width="5.42578125" style="130" customWidth="1"/>
    <col min="10243" max="10243" width="6.5703125" style="130" customWidth="1"/>
    <col min="10244" max="10244" width="7.7109375" style="130" customWidth="1"/>
    <col min="10245" max="10245" width="6.42578125" style="130" customWidth="1"/>
    <col min="10246" max="10246" width="9.140625" style="130"/>
    <col min="10247" max="10248" width="10.42578125" style="130" customWidth="1"/>
    <col min="10249" max="10249" width="7.140625" style="130" customWidth="1"/>
    <col min="10250" max="10250" width="9" style="130" customWidth="1"/>
    <col min="10251" max="10251" width="7.85546875" style="130" customWidth="1"/>
    <col min="10252" max="10252" width="11.5703125" style="130" customWidth="1"/>
    <col min="10253" max="10253" width="9.42578125" style="130" customWidth="1"/>
    <col min="10254" max="10255" width="6.140625" style="130" customWidth="1"/>
    <col min="10256" max="10256" width="7.42578125" style="130" customWidth="1"/>
    <col min="10257" max="10257" width="10" style="130" customWidth="1"/>
    <col min="10258" max="10480" width="9.140625" style="130"/>
    <col min="10481" max="10481" width="4.28515625" style="130" customWidth="1"/>
    <col min="10482" max="10482" width="14.7109375" style="130" customWidth="1"/>
    <col min="10483" max="10483" width="8.5703125" style="130" customWidth="1"/>
    <col min="10484" max="10484" width="11.85546875" style="130" customWidth="1"/>
    <col min="10485" max="10485" width="8.140625" style="130" customWidth="1"/>
    <col min="10486" max="10486" width="8.5703125" style="130" customWidth="1"/>
    <col min="10487" max="10487" width="11.140625" style="130" customWidth="1"/>
    <col min="10488" max="10488" width="8.42578125" style="130" customWidth="1"/>
    <col min="10489" max="10489" width="6" style="130" customWidth="1"/>
    <col min="10490" max="10490" width="6.28515625" style="130" customWidth="1"/>
    <col min="10491" max="10491" width="6.5703125" style="130" customWidth="1"/>
    <col min="10492" max="10492" width="7.85546875" style="130" customWidth="1"/>
    <col min="10493" max="10493" width="8.5703125" style="130" customWidth="1"/>
    <col min="10494" max="10495" width="10" style="130" customWidth="1"/>
    <col min="10496" max="10496" width="8" style="130" customWidth="1"/>
    <col min="10497" max="10497" width="6.5703125" style="130" customWidth="1"/>
    <col min="10498" max="10498" width="5.42578125" style="130" customWidth="1"/>
    <col min="10499" max="10499" width="6.5703125" style="130" customWidth="1"/>
    <col min="10500" max="10500" width="7.7109375" style="130" customWidth="1"/>
    <col min="10501" max="10501" width="6.42578125" style="130" customWidth="1"/>
    <col min="10502" max="10502" width="9.140625" style="130"/>
    <col min="10503" max="10504" width="10.42578125" style="130" customWidth="1"/>
    <col min="10505" max="10505" width="7.140625" style="130" customWidth="1"/>
    <col min="10506" max="10506" width="9" style="130" customWidth="1"/>
    <col min="10507" max="10507" width="7.85546875" style="130" customWidth="1"/>
    <col min="10508" max="10508" width="11.5703125" style="130" customWidth="1"/>
    <col min="10509" max="10509" width="9.42578125" style="130" customWidth="1"/>
    <col min="10510" max="10511" width="6.140625" style="130" customWidth="1"/>
    <col min="10512" max="10512" width="7.42578125" style="130" customWidth="1"/>
    <col min="10513" max="10513" width="10" style="130" customWidth="1"/>
    <col min="10514" max="10736" width="9.140625" style="130"/>
    <col min="10737" max="10737" width="4.28515625" style="130" customWidth="1"/>
    <col min="10738" max="10738" width="14.7109375" style="130" customWidth="1"/>
    <col min="10739" max="10739" width="8.5703125" style="130" customWidth="1"/>
    <col min="10740" max="10740" width="11.85546875" style="130" customWidth="1"/>
    <col min="10741" max="10741" width="8.140625" style="130" customWidth="1"/>
    <col min="10742" max="10742" width="8.5703125" style="130" customWidth="1"/>
    <col min="10743" max="10743" width="11.140625" style="130" customWidth="1"/>
    <col min="10744" max="10744" width="8.42578125" style="130" customWidth="1"/>
    <col min="10745" max="10745" width="6" style="130" customWidth="1"/>
    <col min="10746" max="10746" width="6.28515625" style="130" customWidth="1"/>
    <col min="10747" max="10747" width="6.5703125" style="130" customWidth="1"/>
    <col min="10748" max="10748" width="7.85546875" style="130" customWidth="1"/>
    <col min="10749" max="10749" width="8.5703125" style="130" customWidth="1"/>
    <col min="10750" max="10751" width="10" style="130" customWidth="1"/>
    <col min="10752" max="10752" width="8" style="130" customWidth="1"/>
    <col min="10753" max="10753" width="6.5703125" style="130" customWidth="1"/>
    <col min="10754" max="10754" width="5.42578125" style="130" customWidth="1"/>
    <col min="10755" max="10755" width="6.5703125" style="130" customWidth="1"/>
    <col min="10756" max="10756" width="7.7109375" style="130" customWidth="1"/>
    <col min="10757" max="10757" width="6.42578125" style="130" customWidth="1"/>
    <col min="10758" max="10758" width="9.140625" style="130"/>
    <col min="10759" max="10760" width="10.42578125" style="130" customWidth="1"/>
    <col min="10761" max="10761" width="7.140625" style="130" customWidth="1"/>
    <col min="10762" max="10762" width="9" style="130" customWidth="1"/>
    <col min="10763" max="10763" width="7.85546875" style="130" customWidth="1"/>
    <col min="10764" max="10764" width="11.5703125" style="130" customWidth="1"/>
    <col min="10765" max="10765" width="9.42578125" style="130" customWidth="1"/>
    <col min="10766" max="10767" width="6.140625" style="130" customWidth="1"/>
    <col min="10768" max="10768" width="7.42578125" style="130" customWidth="1"/>
    <col min="10769" max="10769" width="10" style="130" customWidth="1"/>
    <col min="10770" max="10992" width="9.140625" style="130"/>
    <col min="10993" max="10993" width="4.28515625" style="130" customWidth="1"/>
    <col min="10994" max="10994" width="14.7109375" style="130" customWidth="1"/>
    <col min="10995" max="10995" width="8.5703125" style="130" customWidth="1"/>
    <col min="10996" max="10996" width="11.85546875" style="130" customWidth="1"/>
    <col min="10997" max="10997" width="8.140625" style="130" customWidth="1"/>
    <col min="10998" max="10998" width="8.5703125" style="130" customWidth="1"/>
    <col min="10999" max="10999" width="11.140625" style="130" customWidth="1"/>
    <col min="11000" max="11000" width="8.42578125" style="130" customWidth="1"/>
    <col min="11001" max="11001" width="6" style="130" customWidth="1"/>
    <col min="11002" max="11002" width="6.28515625" style="130" customWidth="1"/>
    <col min="11003" max="11003" width="6.5703125" style="130" customWidth="1"/>
    <col min="11004" max="11004" width="7.85546875" style="130" customWidth="1"/>
    <col min="11005" max="11005" width="8.5703125" style="130" customWidth="1"/>
    <col min="11006" max="11007" width="10" style="130" customWidth="1"/>
    <col min="11008" max="11008" width="8" style="130" customWidth="1"/>
    <col min="11009" max="11009" width="6.5703125" style="130" customWidth="1"/>
    <col min="11010" max="11010" width="5.42578125" style="130" customWidth="1"/>
    <col min="11011" max="11011" width="6.5703125" style="130" customWidth="1"/>
    <col min="11012" max="11012" width="7.7109375" style="130" customWidth="1"/>
    <col min="11013" max="11013" width="6.42578125" style="130" customWidth="1"/>
    <col min="11014" max="11014" width="9.140625" style="130"/>
    <col min="11015" max="11016" width="10.42578125" style="130" customWidth="1"/>
    <col min="11017" max="11017" width="7.140625" style="130" customWidth="1"/>
    <col min="11018" max="11018" width="9" style="130" customWidth="1"/>
    <col min="11019" max="11019" width="7.85546875" style="130" customWidth="1"/>
    <col min="11020" max="11020" width="11.5703125" style="130" customWidth="1"/>
    <col min="11021" max="11021" width="9.42578125" style="130" customWidth="1"/>
    <col min="11022" max="11023" width="6.140625" style="130" customWidth="1"/>
    <col min="11024" max="11024" width="7.42578125" style="130" customWidth="1"/>
    <col min="11025" max="11025" width="10" style="130" customWidth="1"/>
    <col min="11026" max="11248" width="9.140625" style="130"/>
    <col min="11249" max="11249" width="4.28515625" style="130" customWidth="1"/>
    <col min="11250" max="11250" width="14.7109375" style="130" customWidth="1"/>
    <col min="11251" max="11251" width="8.5703125" style="130" customWidth="1"/>
    <col min="11252" max="11252" width="11.85546875" style="130" customWidth="1"/>
    <col min="11253" max="11253" width="8.140625" style="130" customWidth="1"/>
    <col min="11254" max="11254" width="8.5703125" style="130" customWidth="1"/>
    <col min="11255" max="11255" width="11.140625" style="130" customWidth="1"/>
    <col min="11256" max="11256" width="8.42578125" style="130" customWidth="1"/>
    <col min="11257" max="11257" width="6" style="130" customWidth="1"/>
    <col min="11258" max="11258" width="6.28515625" style="130" customWidth="1"/>
    <col min="11259" max="11259" width="6.5703125" style="130" customWidth="1"/>
    <col min="11260" max="11260" width="7.85546875" style="130" customWidth="1"/>
    <col min="11261" max="11261" width="8.5703125" style="130" customWidth="1"/>
    <col min="11262" max="11263" width="10" style="130" customWidth="1"/>
    <col min="11264" max="11264" width="8" style="130" customWidth="1"/>
    <col min="11265" max="11265" width="6.5703125" style="130" customWidth="1"/>
    <col min="11266" max="11266" width="5.42578125" style="130" customWidth="1"/>
    <col min="11267" max="11267" width="6.5703125" style="130" customWidth="1"/>
    <col min="11268" max="11268" width="7.7109375" style="130" customWidth="1"/>
    <col min="11269" max="11269" width="6.42578125" style="130" customWidth="1"/>
    <col min="11270" max="11270" width="9.140625" style="130"/>
    <col min="11271" max="11272" width="10.42578125" style="130" customWidth="1"/>
    <col min="11273" max="11273" width="7.140625" style="130" customWidth="1"/>
    <col min="11274" max="11274" width="9" style="130" customWidth="1"/>
    <col min="11275" max="11275" width="7.85546875" style="130" customWidth="1"/>
    <col min="11276" max="11276" width="11.5703125" style="130" customWidth="1"/>
    <col min="11277" max="11277" width="9.42578125" style="130" customWidth="1"/>
    <col min="11278" max="11279" width="6.140625" style="130" customWidth="1"/>
    <col min="11280" max="11280" width="7.42578125" style="130" customWidth="1"/>
    <col min="11281" max="11281" width="10" style="130" customWidth="1"/>
    <col min="11282" max="11504" width="9.140625" style="130"/>
    <col min="11505" max="11505" width="4.28515625" style="130" customWidth="1"/>
    <col min="11506" max="11506" width="14.7109375" style="130" customWidth="1"/>
    <col min="11507" max="11507" width="8.5703125" style="130" customWidth="1"/>
    <col min="11508" max="11508" width="11.85546875" style="130" customWidth="1"/>
    <col min="11509" max="11509" width="8.140625" style="130" customWidth="1"/>
    <col min="11510" max="11510" width="8.5703125" style="130" customWidth="1"/>
    <col min="11511" max="11511" width="11.140625" style="130" customWidth="1"/>
    <col min="11512" max="11512" width="8.42578125" style="130" customWidth="1"/>
    <col min="11513" max="11513" width="6" style="130" customWidth="1"/>
    <col min="11514" max="11514" width="6.28515625" style="130" customWidth="1"/>
    <col min="11515" max="11515" width="6.5703125" style="130" customWidth="1"/>
    <col min="11516" max="11516" width="7.85546875" style="130" customWidth="1"/>
    <col min="11517" max="11517" width="8.5703125" style="130" customWidth="1"/>
    <col min="11518" max="11519" width="10" style="130" customWidth="1"/>
    <col min="11520" max="11520" width="8" style="130" customWidth="1"/>
    <col min="11521" max="11521" width="6.5703125" style="130" customWidth="1"/>
    <col min="11522" max="11522" width="5.42578125" style="130" customWidth="1"/>
    <col min="11523" max="11523" width="6.5703125" style="130" customWidth="1"/>
    <col min="11524" max="11524" width="7.7109375" style="130" customWidth="1"/>
    <col min="11525" max="11525" width="6.42578125" style="130" customWidth="1"/>
    <col min="11526" max="11526" width="9.140625" style="130"/>
    <col min="11527" max="11528" width="10.42578125" style="130" customWidth="1"/>
    <col min="11529" max="11529" width="7.140625" style="130" customWidth="1"/>
    <col min="11530" max="11530" width="9" style="130" customWidth="1"/>
    <col min="11531" max="11531" width="7.85546875" style="130" customWidth="1"/>
    <col min="11532" max="11532" width="11.5703125" style="130" customWidth="1"/>
    <col min="11533" max="11533" width="9.42578125" style="130" customWidth="1"/>
    <col min="11534" max="11535" width="6.140625" style="130" customWidth="1"/>
    <col min="11536" max="11536" width="7.42578125" style="130" customWidth="1"/>
    <col min="11537" max="11537" width="10" style="130" customWidth="1"/>
    <col min="11538" max="11760" width="9.140625" style="130"/>
    <col min="11761" max="11761" width="4.28515625" style="130" customWidth="1"/>
    <col min="11762" max="11762" width="14.7109375" style="130" customWidth="1"/>
    <col min="11763" max="11763" width="8.5703125" style="130" customWidth="1"/>
    <col min="11764" max="11764" width="11.85546875" style="130" customWidth="1"/>
    <col min="11765" max="11765" width="8.140625" style="130" customWidth="1"/>
    <col min="11766" max="11766" width="8.5703125" style="130" customWidth="1"/>
    <col min="11767" max="11767" width="11.140625" style="130" customWidth="1"/>
    <col min="11768" max="11768" width="8.42578125" style="130" customWidth="1"/>
    <col min="11769" max="11769" width="6" style="130" customWidth="1"/>
    <col min="11770" max="11770" width="6.28515625" style="130" customWidth="1"/>
    <col min="11771" max="11771" width="6.5703125" style="130" customWidth="1"/>
    <col min="11772" max="11772" width="7.85546875" style="130" customWidth="1"/>
    <col min="11773" max="11773" width="8.5703125" style="130" customWidth="1"/>
    <col min="11774" max="11775" width="10" style="130" customWidth="1"/>
    <col min="11776" max="11776" width="8" style="130" customWidth="1"/>
    <col min="11777" max="11777" width="6.5703125" style="130" customWidth="1"/>
    <col min="11778" max="11778" width="5.42578125" style="130" customWidth="1"/>
    <col min="11779" max="11779" width="6.5703125" style="130" customWidth="1"/>
    <col min="11780" max="11780" width="7.7109375" style="130" customWidth="1"/>
    <col min="11781" max="11781" width="6.42578125" style="130" customWidth="1"/>
    <col min="11782" max="11782" width="9.140625" style="130"/>
    <col min="11783" max="11784" width="10.42578125" style="130" customWidth="1"/>
    <col min="11785" max="11785" width="7.140625" style="130" customWidth="1"/>
    <col min="11786" max="11786" width="9" style="130" customWidth="1"/>
    <col min="11787" max="11787" width="7.85546875" style="130" customWidth="1"/>
    <col min="11788" max="11788" width="11.5703125" style="130" customWidth="1"/>
    <col min="11789" max="11789" width="9.42578125" style="130" customWidth="1"/>
    <col min="11790" max="11791" width="6.140625" style="130" customWidth="1"/>
    <col min="11792" max="11792" width="7.42578125" style="130" customWidth="1"/>
    <col min="11793" max="11793" width="10" style="130" customWidth="1"/>
    <col min="11794" max="12016" width="9.140625" style="130"/>
    <col min="12017" max="12017" width="4.28515625" style="130" customWidth="1"/>
    <col min="12018" max="12018" width="14.7109375" style="130" customWidth="1"/>
    <col min="12019" max="12019" width="8.5703125" style="130" customWidth="1"/>
    <col min="12020" max="12020" width="11.85546875" style="130" customWidth="1"/>
    <col min="12021" max="12021" width="8.140625" style="130" customWidth="1"/>
    <col min="12022" max="12022" width="8.5703125" style="130" customWidth="1"/>
    <col min="12023" max="12023" width="11.140625" style="130" customWidth="1"/>
    <col min="12024" max="12024" width="8.42578125" style="130" customWidth="1"/>
    <col min="12025" max="12025" width="6" style="130" customWidth="1"/>
    <col min="12026" max="12026" width="6.28515625" style="130" customWidth="1"/>
    <col min="12027" max="12027" width="6.5703125" style="130" customWidth="1"/>
    <col min="12028" max="12028" width="7.85546875" style="130" customWidth="1"/>
    <col min="12029" max="12029" width="8.5703125" style="130" customWidth="1"/>
    <col min="12030" max="12031" width="10" style="130" customWidth="1"/>
    <col min="12032" max="12032" width="8" style="130" customWidth="1"/>
    <col min="12033" max="12033" width="6.5703125" style="130" customWidth="1"/>
    <col min="12034" max="12034" width="5.42578125" style="130" customWidth="1"/>
    <col min="12035" max="12035" width="6.5703125" style="130" customWidth="1"/>
    <col min="12036" max="12036" width="7.7109375" style="130" customWidth="1"/>
    <col min="12037" max="12037" width="6.42578125" style="130" customWidth="1"/>
    <col min="12038" max="12038" width="9.140625" style="130"/>
    <col min="12039" max="12040" width="10.42578125" style="130" customWidth="1"/>
    <col min="12041" max="12041" width="7.140625" style="130" customWidth="1"/>
    <col min="12042" max="12042" width="9" style="130" customWidth="1"/>
    <col min="12043" max="12043" width="7.85546875" style="130" customWidth="1"/>
    <col min="12044" max="12044" width="11.5703125" style="130" customWidth="1"/>
    <col min="12045" max="12045" width="9.42578125" style="130" customWidth="1"/>
    <col min="12046" max="12047" width="6.140625" style="130" customWidth="1"/>
    <col min="12048" max="12048" width="7.42578125" style="130" customWidth="1"/>
    <col min="12049" max="12049" width="10" style="130" customWidth="1"/>
    <col min="12050" max="12272" width="9.140625" style="130"/>
    <col min="12273" max="12273" width="4.28515625" style="130" customWidth="1"/>
    <col min="12274" max="12274" width="14.7109375" style="130" customWidth="1"/>
    <col min="12275" max="12275" width="8.5703125" style="130" customWidth="1"/>
    <col min="12276" max="12276" width="11.85546875" style="130" customWidth="1"/>
    <col min="12277" max="12277" width="8.140625" style="130" customWidth="1"/>
    <col min="12278" max="12278" width="8.5703125" style="130" customWidth="1"/>
    <col min="12279" max="12279" width="11.140625" style="130" customWidth="1"/>
    <col min="12280" max="12280" width="8.42578125" style="130" customWidth="1"/>
    <col min="12281" max="12281" width="6" style="130" customWidth="1"/>
    <col min="12282" max="12282" width="6.28515625" style="130" customWidth="1"/>
    <col min="12283" max="12283" width="6.5703125" style="130" customWidth="1"/>
    <col min="12284" max="12284" width="7.85546875" style="130" customWidth="1"/>
    <col min="12285" max="12285" width="8.5703125" style="130" customWidth="1"/>
    <col min="12286" max="12287" width="10" style="130" customWidth="1"/>
    <col min="12288" max="12288" width="8" style="130" customWidth="1"/>
    <col min="12289" max="12289" width="6.5703125" style="130" customWidth="1"/>
    <col min="12290" max="12290" width="5.42578125" style="130" customWidth="1"/>
    <col min="12291" max="12291" width="6.5703125" style="130" customWidth="1"/>
    <col min="12292" max="12292" width="7.7109375" style="130" customWidth="1"/>
    <col min="12293" max="12293" width="6.42578125" style="130" customWidth="1"/>
    <col min="12294" max="12294" width="9.140625" style="130"/>
    <col min="12295" max="12296" width="10.42578125" style="130" customWidth="1"/>
    <col min="12297" max="12297" width="7.140625" style="130" customWidth="1"/>
    <col min="12298" max="12298" width="9" style="130" customWidth="1"/>
    <col min="12299" max="12299" width="7.85546875" style="130" customWidth="1"/>
    <col min="12300" max="12300" width="11.5703125" style="130" customWidth="1"/>
    <col min="12301" max="12301" width="9.42578125" style="130" customWidth="1"/>
    <col min="12302" max="12303" width="6.140625" style="130" customWidth="1"/>
    <col min="12304" max="12304" width="7.42578125" style="130" customWidth="1"/>
    <col min="12305" max="12305" width="10" style="130" customWidth="1"/>
    <col min="12306" max="12528" width="9.140625" style="130"/>
    <col min="12529" max="12529" width="4.28515625" style="130" customWidth="1"/>
    <col min="12530" max="12530" width="14.7109375" style="130" customWidth="1"/>
    <col min="12531" max="12531" width="8.5703125" style="130" customWidth="1"/>
    <col min="12532" max="12532" width="11.85546875" style="130" customWidth="1"/>
    <col min="12533" max="12533" width="8.140625" style="130" customWidth="1"/>
    <col min="12534" max="12534" width="8.5703125" style="130" customWidth="1"/>
    <col min="12535" max="12535" width="11.140625" style="130" customWidth="1"/>
    <col min="12536" max="12536" width="8.42578125" style="130" customWidth="1"/>
    <col min="12537" max="12537" width="6" style="130" customWidth="1"/>
    <col min="12538" max="12538" width="6.28515625" style="130" customWidth="1"/>
    <col min="12539" max="12539" width="6.5703125" style="130" customWidth="1"/>
    <col min="12540" max="12540" width="7.85546875" style="130" customWidth="1"/>
    <col min="12541" max="12541" width="8.5703125" style="130" customWidth="1"/>
    <col min="12542" max="12543" width="10" style="130" customWidth="1"/>
    <col min="12544" max="12544" width="8" style="130" customWidth="1"/>
    <col min="12545" max="12545" width="6.5703125" style="130" customWidth="1"/>
    <col min="12546" max="12546" width="5.42578125" style="130" customWidth="1"/>
    <col min="12547" max="12547" width="6.5703125" style="130" customWidth="1"/>
    <col min="12548" max="12548" width="7.7109375" style="130" customWidth="1"/>
    <col min="12549" max="12549" width="6.42578125" style="130" customWidth="1"/>
    <col min="12550" max="12550" width="9.140625" style="130"/>
    <col min="12551" max="12552" width="10.42578125" style="130" customWidth="1"/>
    <col min="12553" max="12553" width="7.140625" style="130" customWidth="1"/>
    <col min="12554" max="12554" width="9" style="130" customWidth="1"/>
    <col min="12555" max="12555" width="7.85546875" style="130" customWidth="1"/>
    <col min="12556" max="12556" width="11.5703125" style="130" customWidth="1"/>
    <col min="12557" max="12557" width="9.42578125" style="130" customWidth="1"/>
    <col min="12558" max="12559" width="6.140625" style="130" customWidth="1"/>
    <col min="12560" max="12560" width="7.42578125" style="130" customWidth="1"/>
    <col min="12561" max="12561" width="10" style="130" customWidth="1"/>
    <col min="12562" max="12784" width="9.140625" style="130"/>
    <col min="12785" max="12785" width="4.28515625" style="130" customWidth="1"/>
    <col min="12786" max="12786" width="14.7109375" style="130" customWidth="1"/>
    <col min="12787" max="12787" width="8.5703125" style="130" customWidth="1"/>
    <col min="12788" max="12788" width="11.85546875" style="130" customWidth="1"/>
    <col min="12789" max="12789" width="8.140625" style="130" customWidth="1"/>
    <col min="12790" max="12790" width="8.5703125" style="130" customWidth="1"/>
    <col min="12791" max="12791" width="11.140625" style="130" customWidth="1"/>
    <col min="12792" max="12792" width="8.42578125" style="130" customWidth="1"/>
    <col min="12793" max="12793" width="6" style="130" customWidth="1"/>
    <col min="12794" max="12794" width="6.28515625" style="130" customWidth="1"/>
    <col min="12795" max="12795" width="6.5703125" style="130" customWidth="1"/>
    <col min="12796" max="12796" width="7.85546875" style="130" customWidth="1"/>
    <col min="12797" max="12797" width="8.5703125" style="130" customWidth="1"/>
    <col min="12798" max="12799" width="10" style="130" customWidth="1"/>
    <col min="12800" max="12800" width="8" style="130" customWidth="1"/>
    <col min="12801" max="12801" width="6.5703125" style="130" customWidth="1"/>
    <col min="12802" max="12802" width="5.42578125" style="130" customWidth="1"/>
    <col min="12803" max="12803" width="6.5703125" style="130" customWidth="1"/>
    <col min="12804" max="12804" width="7.7109375" style="130" customWidth="1"/>
    <col min="12805" max="12805" width="6.42578125" style="130" customWidth="1"/>
    <col min="12806" max="12806" width="9.140625" style="130"/>
    <col min="12807" max="12808" width="10.42578125" style="130" customWidth="1"/>
    <col min="12809" max="12809" width="7.140625" style="130" customWidth="1"/>
    <col min="12810" max="12810" width="9" style="130" customWidth="1"/>
    <col min="12811" max="12811" width="7.85546875" style="130" customWidth="1"/>
    <col min="12812" max="12812" width="11.5703125" style="130" customWidth="1"/>
    <col min="12813" max="12813" width="9.42578125" style="130" customWidth="1"/>
    <col min="12814" max="12815" width="6.140625" style="130" customWidth="1"/>
    <col min="12816" max="12816" width="7.42578125" style="130" customWidth="1"/>
    <col min="12817" max="12817" width="10" style="130" customWidth="1"/>
    <col min="12818" max="13040" width="9.140625" style="130"/>
    <col min="13041" max="13041" width="4.28515625" style="130" customWidth="1"/>
    <col min="13042" max="13042" width="14.7109375" style="130" customWidth="1"/>
    <col min="13043" max="13043" width="8.5703125" style="130" customWidth="1"/>
    <col min="13044" max="13044" width="11.85546875" style="130" customWidth="1"/>
    <col min="13045" max="13045" width="8.140625" style="130" customWidth="1"/>
    <col min="13046" max="13046" width="8.5703125" style="130" customWidth="1"/>
    <col min="13047" max="13047" width="11.140625" style="130" customWidth="1"/>
    <col min="13048" max="13048" width="8.42578125" style="130" customWidth="1"/>
    <col min="13049" max="13049" width="6" style="130" customWidth="1"/>
    <col min="13050" max="13050" width="6.28515625" style="130" customWidth="1"/>
    <col min="13051" max="13051" width="6.5703125" style="130" customWidth="1"/>
    <col min="13052" max="13052" width="7.85546875" style="130" customWidth="1"/>
    <col min="13053" max="13053" width="8.5703125" style="130" customWidth="1"/>
    <col min="13054" max="13055" width="10" style="130" customWidth="1"/>
    <col min="13056" max="13056" width="8" style="130" customWidth="1"/>
    <col min="13057" max="13057" width="6.5703125" style="130" customWidth="1"/>
    <col min="13058" max="13058" width="5.42578125" style="130" customWidth="1"/>
    <col min="13059" max="13059" width="6.5703125" style="130" customWidth="1"/>
    <col min="13060" max="13060" width="7.7109375" style="130" customWidth="1"/>
    <col min="13061" max="13061" width="6.42578125" style="130" customWidth="1"/>
    <col min="13062" max="13062" width="9.140625" style="130"/>
    <col min="13063" max="13064" width="10.42578125" style="130" customWidth="1"/>
    <col min="13065" max="13065" width="7.140625" style="130" customWidth="1"/>
    <col min="13066" max="13066" width="9" style="130" customWidth="1"/>
    <col min="13067" max="13067" width="7.85546875" style="130" customWidth="1"/>
    <col min="13068" max="13068" width="11.5703125" style="130" customWidth="1"/>
    <col min="13069" max="13069" width="9.42578125" style="130" customWidth="1"/>
    <col min="13070" max="13071" width="6.140625" style="130" customWidth="1"/>
    <col min="13072" max="13072" width="7.42578125" style="130" customWidth="1"/>
    <col min="13073" max="13073" width="10" style="130" customWidth="1"/>
    <col min="13074" max="13296" width="9.140625" style="130"/>
    <col min="13297" max="13297" width="4.28515625" style="130" customWidth="1"/>
    <col min="13298" max="13298" width="14.7109375" style="130" customWidth="1"/>
    <col min="13299" max="13299" width="8.5703125" style="130" customWidth="1"/>
    <col min="13300" max="13300" width="11.85546875" style="130" customWidth="1"/>
    <col min="13301" max="13301" width="8.140625" style="130" customWidth="1"/>
    <col min="13302" max="13302" width="8.5703125" style="130" customWidth="1"/>
    <col min="13303" max="13303" width="11.140625" style="130" customWidth="1"/>
    <col min="13304" max="13304" width="8.42578125" style="130" customWidth="1"/>
    <col min="13305" max="13305" width="6" style="130" customWidth="1"/>
    <col min="13306" max="13306" width="6.28515625" style="130" customWidth="1"/>
    <col min="13307" max="13307" width="6.5703125" style="130" customWidth="1"/>
    <col min="13308" max="13308" width="7.85546875" style="130" customWidth="1"/>
    <col min="13309" max="13309" width="8.5703125" style="130" customWidth="1"/>
    <col min="13310" max="13311" width="10" style="130" customWidth="1"/>
    <col min="13312" max="13312" width="8" style="130" customWidth="1"/>
    <col min="13313" max="13313" width="6.5703125" style="130" customWidth="1"/>
    <col min="13314" max="13314" width="5.42578125" style="130" customWidth="1"/>
    <col min="13315" max="13315" width="6.5703125" style="130" customWidth="1"/>
    <col min="13316" max="13316" width="7.7109375" style="130" customWidth="1"/>
    <col min="13317" max="13317" width="6.42578125" style="130" customWidth="1"/>
    <col min="13318" max="13318" width="9.140625" style="130"/>
    <col min="13319" max="13320" width="10.42578125" style="130" customWidth="1"/>
    <col min="13321" max="13321" width="7.140625" style="130" customWidth="1"/>
    <col min="13322" max="13322" width="9" style="130" customWidth="1"/>
    <col min="13323" max="13323" width="7.85546875" style="130" customWidth="1"/>
    <col min="13324" max="13324" width="11.5703125" style="130" customWidth="1"/>
    <col min="13325" max="13325" width="9.42578125" style="130" customWidth="1"/>
    <col min="13326" max="13327" width="6.140625" style="130" customWidth="1"/>
    <col min="13328" max="13328" width="7.42578125" style="130" customWidth="1"/>
    <col min="13329" max="13329" width="10" style="130" customWidth="1"/>
    <col min="13330" max="13552" width="9.140625" style="130"/>
    <col min="13553" max="13553" width="4.28515625" style="130" customWidth="1"/>
    <col min="13554" max="13554" width="14.7109375" style="130" customWidth="1"/>
    <col min="13555" max="13555" width="8.5703125" style="130" customWidth="1"/>
    <col min="13556" max="13556" width="11.85546875" style="130" customWidth="1"/>
    <col min="13557" max="13557" width="8.140625" style="130" customWidth="1"/>
    <col min="13558" max="13558" width="8.5703125" style="130" customWidth="1"/>
    <col min="13559" max="13559" width="11.140625" style="130" customWidth="1"/>
    <col min="13560" max="13560" width="8.42578125" style="130" customWidth="1"/>
    <col min="13561" max="13561" width="6" style="130" customWidth="1"/>
    <col min="13562" max="13562" width="6.28515625" style="130" customWidth="1"/>
    <col min="13563" max="13563" width="6.5703125" style="130" customWidth="1"/>
    <col min="13564" max="13564" width="7.85546875" style="130" customWidth="1"/>
    <col min="13565" max="13565" width="8.5703125" style="130" customWidth="1"/>
    <col min="13566" max="13567" width="10" style="130" customWidth="1"/>
    <col min="13568" max="13568" width="8" style="130" customWidth="1"/>
    <col min="13569" max="13569" width="6.5703125" style="130" customWidth="1"/>
    <col min="13570" max="13570" width="5.42578125" style="130" customWidth="1"/>
    <col min="13571" max="13571" width="6.5703125" style="130" customWidth="1"/>
    <col min="13572" max="13572" width="7.7109375" style="130" customWidth="1"/>
    <col min="13573" max="13573" width="6.42578125" style="130" customWidth="1"/>
    <col min="13574" max="13574" width="9.140625" style="130"/>
    <col min="13575" max="13576" width="10.42578125" style="130" customWidth="1"/>
    <col min="13577" max="13577" width="7.140625" style="130" customWidth="1"/>
    <col min="13578" max="13578" width="9" style="130" customWidth="1"/>
    <col min="13579" max="13579" width="7.85546875" style="130" customWidth="1"/>
    <col min="13580" max="13580" width="11.5703125" style="130" customWidth="1"/>
    <col min="13581" max="13581" width="9.42578125" style="130" customWidth="1"/>
    <col min="13582" max="13583" width="6.140625" style="130" customWidth="1"/>
    <col min="13584" max="13584" width="7.42578125" style="130" customWidth="1"/>
    <col min="13585" max="13585" width="10" style="130" customWidth="1"/>
    <col min="13586" max="13808" width="9.140625" style="130"/>
    <col min="13809" max="13809" width="4.28515625" style="130" customWidth="1"/>
    <col min="13810" max="13810" width="14.7109375" style="130" customWidth="1"/>
    <col min="13811" max="13811" width="8.5703125" style="130" customWidth="1"/>
    <col min="13812" max="13812" width="11.85546875" style="130" customWidth="1"/>
    <col min="13813" max="13813" width="8.140625" style="130" customWidth="1"/>
    <col min="13814" max="13814" width="8.5703125" style="130" customWidth="1"/>
    <col min="13815" max="13815" width="11.140625" style="130" customWidth="1"/>
    <col min="13816" max="13816" width="8.42578125" style="130" customWidth="1"/>
    <col min="13817" max="13817" width="6" style="130" customWidth="1"/>
    <col min="13818" max="13818" width="6.28515625" style="130" customWidth="1"/>
    <col min="13819" max="13819" width="6.5703125" style="130" customWidth="1"/>
    <col min="13820" max="13820" width="7.85546875" style="130" customWidth="1"/>
    <col min="13821" max="13821" width="8.5703125" style="130" customWidth="1"/>
    <col min="13822" max="13823" width="10" style="130" customWidth="1"/>
    <col min="13824" max="13824" width="8" style="130" customWidth="1"/>
    <col min="13825" max="13825" width="6.5703125" style="130" customWidth="1"/>
    <col min="13826" max="13826" width="5.42578125" style="130" customWidth="1"/>
    <col min="13827" max="13827" width="6.5703125" style="130" customWidth="1"/>
    <col min="13828" max="13828" width="7.7109375" style="130" customWidth="1"/>
    <col min="13829" max="13829" width="6.42578125" style="130" customWidth="1"/>
    <col min="13830" max="13830" width="9.140625" style="130"/>
    <col min="13831" max="13832" width="10.42578125" style="130" customWidth="1"/>
    <col min="13833" max="13833" width="7.140625" style="130" customWidth="1"/>
    <col min="13834" max="13834" width="9" style="130" customWidth="1"/>
    <col min="13835" max="13835" width="7.85546875" style="130" customWidth="1"/>
    <col min="13836" max="13836" width="11.5703125" style="130" customWidth="1"/>
    <col min="13837" max="13837" width="9.42578125" style="130" customWidth="1"/>
    <col min="13838" max="13839" width="6.140625" style="130" customWidth="1"/>
    <col min="13840" max="13840" width="7.42578125" style="130" customWidth="1"/>
    <col min="13841" max="13841" width="10" style="130" customWidth="1"/>
    <col min="13842" max="14064" width="9.140625" style="130"/>
    <col min="14065" max="14065" width="4.28515625" style="130" customWidth="1"/>
    <col min="14066" max="14066" width="14.7109375" style="130" customWidth="1"/>
    <col min="14067" max="14067" width="8.5703125" style="130" customWidth="1"/>
    <col min="14068" max="14068" width="11.85546875" style="130" customWidth="1"/>
    <col min="14069" max="14069" width="8.140625" style="130" customWidth="1"/>
    <col min="14070" max="14070" width="8.5703125" style="130" customWidth="1"/>
    <col min="14071" max="14071" width="11.140625" style="130" customWidth="1"/>
    <col min="14072" max="14072" width="8.42578125" style="130" customWidth="1"/>
    <col min="14073" max="14073" width="6" style="130" customWidth="1"/>
    <col min="14074" max="14074" width="6.28515625" style="130" customWidth="1"/>
    <col min="14075" max="14075" width="6.5703125" style="130" customWidth="1"/>
    <col min="14076" max="14076" width="7.85546875" style="130" customWidth="1"/>
    <col min="14077" max="14077" width="8.5703125" style="130" customWidth="1"/>
    <col min="14078" max="14079" width="10" style="130" customWidth="1"/>
    <col min="14080" max="14080" width="8" style="130" customWidth="1"/>
    <col min="14081" max="14081" width="6.5703125" style="130" customWidth="1"/>
    <col min="14082" max="14082" width="5.42578125" style="130" customWidth="1"/>
    <col min="14083" max="14083" width="6.5703125" style="130" customWidth="1"/>
    <col min="14084" max="14084" width="7.7109375" style="130" customWidth="1"/>
    <col min="14085" max="14085" width="6.42578125" style="130" customWidth="1"/>
    <col min="14086" max="14086" width="9.140625" style="130"/>
    <col min="14087" max="14088" width="10.42578125" style="130" customWidth="1"/>
    <col min="14089" max="14089" width="7.140625" style="130" customWidth="1"/>
    <col min="14090" max="14090" width="9" style="130" customWidth="1"/>
    <col min="14091" max="14091" width="7.85546875" style="130" customWidth="1"/>
    <col min="14092" max="14092" width="11.5703125" style="130" customWidth="1"/>
    <col min="14093" max="14093" width="9.42578125" style="130" customWidth="1"/>
    <col min="14094" max="14095" width="6.140625" style="130" customWidth="1"/>
    <col min="14096" max="14096" width="7.42578125" style="130" customWidth="1"/>
    <col min="14097" max="14097" width="10" style="130" customWidth="1"/>
    <col min="14098" max="14320" width="9.140625" style="130"/>
    <col min="14321" max="14321" width="4.28515625" style="130" customWidth="1"/>
    <col min="14322" max="14322" width="14.7109375" style="130" customWidth="1"/>
    <col min="14323" max="14323" width="8.5703125" style="130" customWidth="1"/>
    <col min="14324" max="14324" width="11.85546875" style="130" customWidth="1"/>
    <col min="14325" max="14325" width="8.140625" style="130" customWidth="1"/>
    <col min="14326" max="14326" width="8.5703125" style="130" customWidth="1"/>
    <col min="14327" max="14327" width="11.140625" style="130" customWidth="1"/>
    <col min="14328" max="14328" width="8.42578125" style="130" customWidth="1"/>
    <col min="14329" max="14329" width="6" style="130" customWidth="1"/>
    <col min="14330" max="14330" width="6.28515625" style="130" customWidth="1"/>
    <col min="14331" max="14331" width="6.5703125" style="130" customWidth="1"/>
    <col min="14332" max="14332" width="7.85546875" style="130" customWidth="1"/>
    <col min="14333" max="14333" width="8.5703125" style="130" customWidth="1"/>
    <col min="14334" max="14335" width="10" style="130" customWidth="1"/>
    <col min="14336" max="14336" width="8" style="130" customWidth="1"/>
    <col min="14337" max="14337" width="6.5703125" style="130" customWidth="1"/>
    <col min="14338" max="14338" width="5.42578125" style="130" customWidth="1"/>
    <col min="14339" max="14339" width="6.5703125" style="130" customWidth="1"/>
    <col min="14340" max="14340" width="7.7109375" style="130" customWidth="1"/>
    <col min="14341" max="14341" width="6.42578125" style="130" customWidth="1"/>
    <col min="14342" max="14342" width="9.140625" style="130"/>
    <col min="14343" max="14344" width="10.42578125" style="130" customWidth="1"/>
    <col min="14345" max="14345" width="7.140625" style="130" customWidth="1"/>
    <col min="14346" max="14346" width="9" style="130" customWidth="1"/>
    <col min="14347" max="14347" width="7.85546875" style="130" customWidth="1"/>
    <col min="14348" max="14348" width="11.5703125" style="130" customWidth="1"/>
    <col min="14349" max="14349" width="9.42578125" style="130" customWidth="1"/>
    <col min="14350" max="14351" width="6.140625" style="130" customWidth="1"/>
    <col min="14352" max="14352" width="7.42578125" style="130" customWidth="1"/>
    <col min="14353" max="14353" width="10" style="130" customWidth="1"/>
    <col min="14354" max="14576" width="9.140625" style="130"/>
    <col min="14577" max="14577" width="4.28515625" style="130" customWidth="1"/>
    <col min="14578" max="14578" width="14.7109375" style="130" customWidth="1"/>
    <col min="14579" max="14579" width="8.5703125" style="130" customWidth="1"/>
    <col min="14580" max="14580" width="11.85546875" style="130" customWidth="1"/>
    <col min="14581" max="14581" width="8.140625" style="130" customWidth="1"/>
    <col min="14582" max="14582" width="8.5703125" style="130" customWidth="1"/>
    <col min="14583" max="14583" width="11.140625" style="130" customWidth="1"/>
    <col min="14584" max="14584" width="8.42578125" style="130" customWidth="1"/>
    <col min="14585" max="14585" width="6" style="130" customWidth="1"/>
    <col min="14586" max="14586" width="6.28515625" style="130" customWidth="1"/>
    <col min="14587" max="14587" width="6.5703125" style="130" customWidth="1"/>
    <col min="14588" max="14588" width="7.85546875" style="130" customWidth="1"/>
    <col min="14589" max="14589" width="8.5703125" style="130" customWidth="1"/>
    <col min="14590" max="14591" width="10" style="130" customWidth="1"/>
    <col min="14592" max="14592" width="8" style="130" customWidth="1"/>
    <col min="14593" max="14593" width="6.5703125" style="130" customWidth="1"/>
    <col min="14594" max="14594" width="5.42578125" style="130" customWidth="1"/>
    <col min="14595" max="14595" width="6.5703125" style="130" customWidth="1"/>
    <col min="14596" max="14596" width="7.7109375" style="130" customWidth="1"/>
    <col min="14597" max="14597" width="6.42578125" style="130" customWidth="1"/>
    <col min="14598" max="14598" width="9.140625" style="130"/>
    <col min="14599" max="14600" width="10.42578125" style="130" customWidth="1"/>
    <col min="14601" max="14601" width="7.140625" style="130" customWidth="1"/>
    <col min="14602" max="14602" width="9" style="130" customWidth="1"/>
    <col min="14603" max="14603" width="7.85546875" style="130" customWidth="1"/>
    <col min="14604" max="14604" width="11.5703125" style="130" customWidth="1"/>
    <col min="14605" max="14605" width="9.42578125" style="130" customWidth="1"/>
    <col min="14606" max="14607" width="6.140625" style="130" customWidth="1"/>
    <col min="14608" max="14608" width="7.42578125" style="130" customWidth="1"/>
    <col min="14609" max="14609" width="10" style="130" customWidth="1"/>
    <col min="14610" max="14832" width="9.140625" style="130"/>
    <col min="14833" max="14833" width="4.28515625" style="130" customWidth="1"/>
    <col min="14834" max="14834" width="14.7109375" style="130" customWidth="1"/>
    <col min="14835" max="14835" width="8.5703125" style="130" customWidth="1"/>
    <col min="14836" max="14836" width="11.85546875" style="130" customWidth="1"/>
    <col min="14837" max="14837" width="8.140625" style="130" customWidth="1"/>
    <col min="14838" max="14838" width="8.5703125" style="130" customWidth="1"/>
    <col min="14839" max="14839" width="11.140625" style="130" customWidth="1"/>
    <col min="14840" max="14840" width="8.42578125" style="130" customWidth="1"/>
    <col min="14841" max="14841" width="6" style="130" customWidth="1"/>
    <col min="14842" max="14842" width="6.28515625" style="130" customWidth="1"/>
    <col min="14843" max="14843" width="6.5703125" style="130" customWidth="1"/>
    <col min="14844" max="14844" width="7.85546875" style="130" customWidth="1"/>
    <col min="14845" max="14845" width="8.5703125" style="130" customWidth="1"/>
    <col min="14846" max="14847" width="10" style="130" customWidth="1"/>
    <col min="14848" max="14848" width="8" style="130" customWidth="1"/>
    <col min="14849" max="14849" width="6.5703125" style="130" customWidth="1"/>
    <col min="14850" max="14850" width="5.42578125" style="130" customWidth="1"/>
    <col min="14851" max="14851" width="6.5703125" style="130" customWidth="1"/>
    <col min="14852" max="14852" width="7.7109375" style="130" customWidth="1"/>
    <col min="14853" max="14853" width="6.42578125" style="130" customWidth="1"/>
    <col min="14854" max="14854" width="9.140625" style="130"/>
    <col min="14855" max="14856" width="10.42578125" style="130" customWidth="1"/>
    <col min="14857" max="14857" width="7.140625" style="130" customWidth="1"/>
    <col min="14858" max="14858" width="9" style="130" customWidth="1"/>
    <col min="14859" max="14859" width="7.85546875" style="130" customWidth="1"/>
    <col min="14860" max="14860" width="11.5703125" style="130" customWidth="1"/>
    <col min="14861" max="14861" width="9.42578125" style="130" customWidth="1"/>
    <col min="14862" max="14863" width="6.140625" style="130" customWidth="1"/>
    <col min="14864" max="14864" width="7.42578125" style="130" customWidth="1"/>
    <col min="14865" max="14865" width="10" style="130" customWidth="1"/>
    <col min="14866" max="15088" width="9.140625" style="130"/>
    <col min="15089" max="15089" width="4.28515625" style="130" customWidth="1"/>
    <col min="15090" max="15090" width="14.7109375" style="130" customWidth="1"/>
    <col min="15091" max="15091" width="8.5703125" style="130" customWidth="1"/>
    <col min="15092" max="15092" width="11.85546875" style="130" customWidth="1"/>
    <col min="15093" max="15093" width="8.140625" style="130" customWidth="1"/>
    <col min="15094" max="15094" width="8.5703125" style="130" customWidth="1"/>
    <col min="15095" max="15095" width="11.140625" style="130" customWidth="1"/>
    <col min="15096" max="15096" width="8.42578125" style="130" customWidth="1"/>
    <col min="15097" max="15097" width="6" style="130" customWidth="1"/>
    <col min="15098" max="15098" width="6.28515625" style="130" customWidth="1"/>
    <col min="15099" max="15099" width="6.5703125" style="130" customWidth="1"/>
    <col min="15100" max="15100" width="7.85546875" style="130" customWidth="1"/>
    <col min="15101" max="15101" width="8.5703125" style="130" customWidth="1"/>
    <col min="15102" max="15103" width="10" style="130" customWidth="1"/>
    <col min="15104" max="15104" width="8" style="130" customWidth="1"/>
    <col min="15105" max="15105" width="6.5703125" style="130" customWidth="1"/>
    <col min="15106" max="15106" width="5.42578125" style="130" customWidth="1"/>
    <col min="15107" max="15107" width="6.5703125" style="130" customWidth="1"/>
    <col min="15108" max="15108" width="7.7109375" style="130" customWidth="1"/>
    <col min="15109" max="15109" width="6.42578125" style="130" customWidth="1"/>
    <col min="15110" max="15110" width="9.140625" style="130"/>
    <col min="15111" max="15112" width="10.42578125" style="130" customWidth="1"/>
    <col min="15113" max="15113" width="7.140625" style="130" customWidth="1"/>
    <col min="15114" max="15114" width="9" style="130" customWidth="1"/>
    <col min="15115" max="15115" width="7.85546875" style="130" customWidth="1"/>
    <col min="15116" max="15116" width="11.5703125" style="130" customWidth="1"/>
    <col min="15117" max="15117" width="9.42578125" style="130" customWidth="1"/>
    <col min="15118" max="15119" width="6.140625" style="130" customWidth="1"/>
    <col min="15120" max="15120" width="7.42578125" style="130" customWidth="1"/>
    <col min="15121" max="15121" width="10" style="130" customWidth="1"/>
    <col min="15122" max="15344" width="9.140625" style="130"/>
    <col min="15345" max="15345" width="4.28515625" style="130" customWidth="1"/>
    <col min="15346" max="15346" width="14.7109375" style="130" customWidth="1"/>
    <col min="15347" max="15347" width="8.5703125" style="130" customWidth="1"/>
    <col min="15348" max="15348" width="11.85546875" style="130" customWidth="1"/>
    <col min="15349" max="15349" width="8.140625" style="130" customWidth="1"/>
    <col min="15350" max="15350" width="8.5703125" style="130" customWidth="1"/>
    <col min="15351" max="15351" width="11.140625" style="130" customWidth="1"/>
    <col min="15352" max="15352" width="8.42578125" style="130" customWidth="1"/>
    <col min="15353" max="15353" width="6" style="130" customWidth="1"/>
    <col min="15354" max="15354" width="6.28515625" style="130" customWidth="1"/>
    <col min="15355" max="15355" width="6.5703125" style="130" customWidth="1"/>
    <col min="15356" max="15356" width="7.85546875" style="130" customWidth="1"/>
    <col min="15357" max="15357" width="8.5703125" style="130" customWidth="1"/>
    <col min="15358" max="15359" width="10" style="130" customWidth="1"/>
    <col min="15360" max="15360" width="8" style="130" customWidth="1"/>
    <col min="15361" max="15361" width="6.5703125" style="130" customWidth="1"/>
    <col min="15362" max="15362" width="5.42578125" style="130" customWidth="1"/>
    <col min="15363" max="15363" width="6.5703125" style="130" customWidth="1"/>
    <col min="15364" max="15364" width="7.7109375" style="130" customWidth="1"/>
    <col min="15365" max="15365" width="6.42578125" style="130" customWidth="1"/>
    <col min="15366" max="15366" width="9.140625" style="130"/>
    <col min="15367" max="15368" width="10.42578125" style="130" customWidth="1"/>
    <col min="15369" max="15369" width="7.140625" style="130" customWidth="1"/>
    <col min="15370" max="15370" width="9" style="130" customWidth="1"/>
    <col min="15371" max="15371" width="7.85546875" style="130" customWidth="1"/>
    <col min="15372" max="15372" width="11.5703125" style="130" customWidth="1"/>
    <col min="15373" max="15373" width="9.42578125" style="130" customWidth="1"/>
    <col min="15374" max="15375" width="6.140625" style="130" customWidth="1"/>
    <col min="15376" max="15376" width="7.42578125" style="130" customWidth="1"/>
    <col min="15377" max="15377" width="10" style="130" customWidth="1"/>
    <col min="15378" max="15600" width="9.140625" style="130"/>
    <col min="15601" max="15601" width="4.28515625" style="130" customWidth="1"/>
    <col min="15602" max="15602" width="14.7109375" style="130" customWidth="1"/>
    <col min="15603" max="15603" width="8.5703125" style="130" customWidth="1"/>
    <col min="15604" max="15604" width="11.85546875" style="130" customWidth="1"/>
    <col min="15605" max="15605" width="8.140625" style="130" customWidth="1"/>
    <col min="15606" max="15606" width="8.5703125" style="130" customWidth="1"/>
    <col min="15607" max="15607" width="11.140625" style="130" customWidth="1"/>
    <col min="15608" max="15608" width="8.42578125" style="130" customWidth="1"/>
    <col min="15609" max="15609" width="6" style="130" customWidth="1"/>
    <col min="15610" max="15610" width="6.28515625" style="130" customWidth="1"/>
    <col min="15611" max="15611" width="6.5703125" style="130" customWidth="1"/>
    <col min="15612" max="15612" width="7.85546875" style="130" customWidth="1"/>
    <col min="15613" max="15613" width="8.5703125" style="130" customWidth="1"/>
    <col min="15614" max="15615" width="10" style="130" customWidth="1"/>
    <col min="15616" max="15616" width="8" style="130" customWidth="1"/>
    <col min="15617" max="15617" width="6.5703125" style="130" customWidth="1"/>
    <col min="15618" max="15618" width="5.42578125" style="130" customWidth="1"/>
    <col min="15619" max="15619" width="6.5703125" style="130" customWidth="1"/>
    <col min="15620" max="15620" width="7.7109375" style="130" customWidth="1"/>
    <col min="15621" max="15621" width="6.42578125" style="130" customWidth="1"/>
    <col min="15622" max="15622" width="9.140625" style="130"/>
    <col min="15623" max="15624" width="10.42578125" style="130" customWidth="1"/>
    <col min="15625" max="15625" width="7.140625" style="130" customWidth="1"/>
    <col min="15626" max="15626" width="9" style="130" customWidth="1"/>
    <col min="15627" max="15627" width="7.85546875" style="130" customWidth="1"/>
    <col min="15628" max="15628" width="11.5703125" style="130" customWidth="1"/>
    <col min="15629" max="15629" width="9.42578125" style="130" customWidth="1"/>
    <col min="15630" max="15631" width="6.140625" style="130" customWidth="1"/>
    <col min="15632" max="15632" width="7.42578125" style="130" customWidth="1"/>
    <col min="15633" max="15633" width="10" style="130" customWidth="1"/>
    <col min="15634" max="15856" width="9.140625" style="130"/>
    <col min="15857" max="15857" width="4.28515625" style="130" customWidth="1"/>
    <col min="15858" max="15858" width="14.7109375" style="130" customWidth="1"/>
    <col min="15859" max="15859" width="8.5703125" style="130" customWidth="1"/>
    <col min="15860" max="15860" width="11.85546875" style="130" customWidth="1"/>
    <col min="15861" max="15861" width="8.140625" style="130" customWidth="1"/>
    <col min="15862" max="15862" width="8.5703125" style="130" customWidth="1"/>
    <col min="15863" max="15863" width="11.140625" style="130" customWidth="1"/>
    <col min="15864" max="15864" width="8.42578125" style="130" customWidth="1"/>
    <col min="15865" max="15865" width="6" style="130" customWidth="1"/>
    <col min="15866" max="15866" width="6.28515625" style="130" customWidth="1"/>
    <col min="15867" max="15867" width="6.5703125" style="130" customWidth="1"/>
    <col min="15868" max="15868" width="7.85546875" style="130" customWidth="1"/>
    <col min="15869" max="15869" width="8.5703125" style="130" customWidth="1"/>
    <col min="15870" max="15871" width="10" style="130" customWidth="1"/>
    <col min="15872" max="15872" width="8" style="130" customWidth="1"/>
    <col min="15873" max="15873" width="6.5703125" style="130" customWidth="1"/>
    <col min="15874" max="15874" width="5.42578125" style="130" customWidth="1"/>
    <col min="15875" max="15875" width="6.5703125" style="130" customWidth="1"/>
    <col min="15876" max="15876" width="7.7109375" style="130" customWidth="1"/>
    <col min="15877" max="15877" width="6.42578125" style="130" customWidth="1"/>
    <col min="15878" max="15878" width="9.140625" style="130"/>
    <col min="15879" max="15880" width="10.42578125" style="130" customWidth="1"/>
    <col min="15881" max="15881" width="7.140625" style="130" customWidth="1"/>
    <col min="15882" max="15882" width="9" style="130" customWidth="1"/>
    <col min="15883" max="15883" width="7.85546875" style="130" customWidth="1"/>
    <col min="15884" max="15884" width="11.5703125" style="130" customWidth="1"/>
    <col min="15885" max="15885" width="9.42578125" style="130" customWidth="1"/>
    <col min="15886" max="15887" width="6.140625" style="130" customWidth="1"/>
    <col min="15888" max="15888" width="7.42578125" style="130" customWidth="1"/>
    <col min="15889" max="15889" width="10" style="130" customWidth="1"/>
    <col min="15890" max="16112" width="9.140625" style="130"/>
    <col min="16113" max="16113" width="4.28515625" style="130" customWidth="1"/>
    <col min="16114" max="16114" width="14.7109375" style="130" customWidth="1"/>
    <col min="16115" max="16115" width="8.5703125" style="130" customWidth="1"/>
    <col min="16116" max="16116" width="11.85546875" style="130" customWidth="1"/>
    <col min="16117" max="16117" width="8.140625" style="130" customWidth="1"/>
    <col min="16118" max="16118" width="8.5703125" style="130" customWidth="1"/>
    <col min="16119" max="16119" width="11.140625" style="130" customWidth="1"/>
    <col min="16120" max="16120" width="8.42578125" style="130" customWidth="1"/>
    <col min="16121" max="16121" width="6" style="130" customWidth="1"/>
    <col min="16122" max="16122" width="6.28515625" style="130" customWidth="1"/>
    <col min="16123" max="16123" width="6.5703125" style="130" customWidth="1"/>
    <col min="16124" max="16124" width="7.85546875" style="130" customWidth="1"/>
    <col min="16125" max="16125" width="8.5703125" style="130" customWidth="1"/>
    <col min="16126" max="16127" width="10" style="130" customWidth="1"/>
    <col min="16128" max="16128" width="8" style="130" customWidth="1"/>
    <col min="16129" max="16129" width="6.5703125" style="130" customWidth="1"/>
    <col min="16130" max="16130" width="5.42578125" style="130" customWidth="1"/>
    <col min="16131" max="16131" width="6.5703125" style="130" customWidth="1"/>
    <col min="16132" max="16132" width="7.7109375" style="130" customWidth="1"/>
    <col min="16133" max="16133" width="6.42578125" style="130" customWidth="1"/>
    <col min="16134" max="16134" width="9.140625" style="130"/>
    <col min="16135" max="16136" width="10.42578125" style="130" customWidth="1"/>
    <col min="16137" max="16137" width="7.140625" style="130" customWidth="1"/>
    <col min="16138" max="16138" width="9" style="130" customWidth="1"/>
    <col min="16139" max="16139" width="7.85546875" style="130" customWidth="1"/>
    <col min="16140" max="16140" width="11.5703125" style="130" customWidth="1"/>
    <col min="16141" max="16141" width="9.42578125" style="130" customWidth="1"/>
    <col min="16142" max="16143" width="6.140625" style="130" customWidth="1"/>
    <col min="16144" max="16144" width="7.42578125" style="130" customWidth="1"/>
    <col min="16145" max="16145" width="10" style="130" customWidth="1"/>
    <col min="16146" max="16384" width="9.140625" style="130"/>
  </cols>
  <sheetData>
    <row r="1" spans="1:37" ht="18.75" thickBot="1">
      <c r="A1" s="323" t="s">
        <v>99</v>
      </c>
      <c r="B1" s="176"/>
      <c r="H1" s="182"/>
      <c r="I1" s="182"/>
      <c r="J1" s="182"/>
      <c r="N1" s="130"/>
      <c r="O1" s="130"/>
      <c r="R1" s="130"/>
      <c r="S1" s="130"/>
      <c r="T1" s="130"/>
      <c r="U1" s="143"/>
      <c r="V1" s="222"/>
      <c r="W1" s="209"/>
      <c r="X1" s="143" t="s">
        <v>90</v>
      </c>
      <c r="Y1" s="143"/>
      <c r="Z1" s="143"/>
      <c r="AA1" s="143"/>
      <c r="AB1" s="143"/>
      <c r="AC1" s="143"/>
      <c r="AD1" s="228"/>
      <c r="AE1" s="228"/>
      <c r="AF1" s="229"/>
      <c r="AG1" s="176"/>
    </row>
    <row r="2" spans="1:37" ht="19.5" thickTop="1" thickBot="1">
      <c r="A2" s="324" t="s">
        <v>1699</v>
      </c>
      <c r="B2" s="176"/>
      <c r="C2" s="141"/>
      <c r="D2" s="141"/>
      <c r="E2" s="142"/>
      <c r="H2" s="130"/>
      <c r="I2" s="130"/>
      <c r="J2" s="130"/>
      <c r="K2" s="130"/>
      <c r="L2" s="223"/>
      <c r="M2" s="224" t="s">
        <v>1</v>
      </c>
      <c r="N2" s="225"/>
      <c r="O2" s="130"/>
      <c r="P2" s="223"/>
      <c r="Q2" s="224" t="s">
        <v>2</v>
      </c>
      <c r="R2" s="225"/>
      <c r="S2" s="168"/>
      <c r="T2" s="130"/>
      <c r="U2" s="207"/>
      <c r="V2" s="226"/>
      <c r="W2" s="230" t="s">
        <v>105</v>
      </c>
      <c r="X2" s="167"/>
      <c r="Y2" s="207"/>
      <c r="Z2" s="130"/>
      <c r="AA2" s="130"/>
      <c r="AB2" s="207"/>
      <c r="AC2" s="207" t="s">
        <v>91</v>
      </c>
      <c r="AD2" s="207"/>
      <c r="AE2" s="170"/>
      <c r="AF2" s="231"/>
      <c r="AG2" s="130" t="str">
        <f>IF(C5="","",C5)</f>
        <v/>
      </c>
    </row>
    <row r="3" spans="1:37" ht="16.5" customHeight="1" thickTop="1" thickBot="1">
      <c r="A3" s="47" t="s">
        <v>3</v>
      </c>
      <c r="B3" s="40"/>
      <c r="C3" s="325"/>
      <c r="D3" s="48"/>
      <c r="E3" s="49"/>
      <c r="F3" s="49" t="s">
        <v>64</v>
      </c>
      <c r="G3" s="46"/>
      <c r="H3" s="338"/>
      <c r="I3" s="339"/>
      <c r="J3" s="339"/>
      <c r="K3" s="339"/>
      <c r="L3" s="339"/>
      <c r="M3" s="227"/>
      <c r="N3" s="130"/>
      <c r="O3" s="130"/>
      <c r="R3" s="130"/>
      <c r="S3" s="130"/>
      <c r="T3" s="130"/>
      <c r="U3" s="207"/>
      <c r="V3" s="226"/>
      <c r="W3" s="230" t="s">
        <v>106</v>
      </c>
      <c r="X3" s="167"/>
      <c r="Y3" s="207"/>
      <c r="Z3" s="130"/>
      <c r="AA3" s="130"/>
      <c r="AB3" s="207"/>
      <c r="AC3" s="207" t="s">
        <v>77</v>
      </c>
      <c r="AD3" s="207"/>
      <c r="AE3" s="170"/>
      <c r="AF3" s="231"/>
    </row>
    <row r="4" spans="1:37" ht="15" customHeight="1" thickTop="1">
      <c r="A4" s="168"/>
      <c r="B4" s="176"/>
      <c r="F4" s="257"/>
      <c r="G4" s="257" t="s">
        <v>59</v>
      </c>
      <c r="H4" s="340" t="s">
        <v>60</v>
      </c>
      <c r="I4" s="340"/>
      <c r="J4" s="340"/>
      <c r="K4" s="340"/>
      <c r="L4" s="340"/>
      <c r="M4" s="227"/>
      <c r="N4" s="130"/>
      <c r="O4" s="130"/>
      <c r="R4" s="130"/>
      <c r="S4" s="130"/>
      <c r="T4" s="130"/>
      <c r="U4" s="207"/>
      <c r="V4" s="226"/>
      <c r="W4" s="230" t="s">
        <v>107</v>
      </c>
      <c r="X4" s="167"/>
      <c r="Y4" s="207"/>
      <c r="Z4" s="130"/>
      <c r="AA4" s="130"/>
      <c r="AB4" s="207"/>
      <c r="AC4" s="207" t="s">
        <v>75</v>
      </c>
      <c r="AD4" s="207"/>
      <c r="AE4" s="170"/>
      <c r="AF4" s="231"/>
    </row>
    <row r="5" spans="1:37" ht="15.75" customHeight="1">
      <c r="A5" s="254"/>
      <c r="B5" s="50" t="s">
        <v>4</v>
      </c>
      <c r="C5" s="344"/>
      <c r="D5" s="344"/>
      <c r="E5" s="344"/>
      <c r="F5" s="344"/>
      <c r="G5" s="344"/>
      <c r="H5" s="344"/>
      <c r="I5" s="344"/>
      <c r="J5" s="182"/>
      <c r="M5" s="227"/>
      <c r="N5" s="130"/>
      <c r="O5" s="130"/>
      <c r="R5" s="130"/>
      <c r="S5" s="130"/>
      <c r="T5" s="130"/>
      <c r="U5" s="207"/>
      <c r="V5" s="226"/>
      <c r="W5" s="230" t="s">
        <v>1648</v>
      </c>
      <c r="X5" s="167"/>
      <c r="Y5" s="207"/>
      <c r="Z5" s="130"/>
      <c r="AA5" s="130"/>
      <c r="AB5" s="207"/>
      <c r="AC5" s="207" t="s">
        <v>76</v>
      </c>
      <c r="AD5" s="207"/>
      <c r="AE5" s="170"/>
      <c r="AF5" s="231"/>
      <c r="AG5" s="232"/>
      <c r="AH5" s="233"/>
      <c r="AI5" s="234"/>
      <c r="AJ5" s="233"/>
      <c r="AK5" s="234"/>
    </row>
    <row r="6" spans="1:37" ht="14.25" customHeight="1">
      <c r="A6" s="168"/>
      <c r="B6" s="252"/>
      <c r="C6" s="141"/>
      <c r="D6" s="253"/>
      <c r="E6" s="253"/>
      <c r="F6" s="253"/>
      <c r="G6" s="253"/>
      <c r="H6" s="253"/>
      <c r="I6" s="182"/>
      <c r="J6" s="182"/>
      <c r="K6" s="130"/>
      <c r="L6" s="130"/>
      <c r="M6" s="130"/>
      <c r="N6" s="130"/>
      <c r="O6" s="130"/>
      <c r="R6" s="130"/>
      <c r="S6" s="130"/>
      <c r="T6" s="130"/>
      <c r="U6" s="207"/>
      <c r="V6" s="226"/>
      <c r="W6" s="235" t="s">
        <v>108</v>
      </c>
      <c r="X6" s="213"/>
      <c r="Y6" s="236"/>
      <c r="Z6" s="237"/>
      <c r="AA6" s="237"/>
      <c r="AB6" s="238"/>
      <c r="AC6" s="238" t="s">
        <v>1647</v>
      </c>
      <c r="AD6" s="237"/>
      <c r="AE6" s="236"/>
      <c r="AF6" s="239"/>
      <c r="AG6" s="176"/>
    </row>
    <row r="7" spans="1:37" ht="12.75" customHeight="1">
      <c r="A7" s="168"/>
      <c r="B7" s="258" t="s">
        <v>89</v>
      </c>
      <c r="C7" s="259"/>
      <c r="D7" s="260"/>
      <c r="E7" s="260"/>
      <c r="F7" s="260"/>
      <c r="G7" s="260"/>
      <c r="H7" s="260"/>
      <c r="I7" s="261"/>
      <c r="J7" s="261"/>
      <c r="K7" s="261"/>
      <c r="L7" s="262"/>
      <c r="M7" s="262"/>
      <c r="N7" s="262"/>
      <c r="O7" s="262"/>
      <c r="P7" s="262"/>
      <c r="Q7" s="262"/>
      <c r="R7" s="262"/>
      <c r="S7" s="262"/>
      <c r="T7" s="262"/>
      <c r="U7" s="263"/>
      <c r="V7" s="130"/>
      <c r="W7" s="170"/>
      <c r="X7" s="174"/>
      <c r="Y7" s="205"/>
      <c r="Z7" s="205"/>
      <c r="AA7" s="45"/>
      <c r="AB7" s="130"/>
      <c r="AC7" s="174"/>
      <c r="AD7" s="169"/>
      <c r="AG7" s="176"/>
    </row>
    <row r="8" spans="1:37" ht="16.5" customHeight="1">
      <c r="A8" s="168"/>
      <c r="B8" s="264" t="s">
        <v>1650</v>
      </c>
      <c r="C8" s="252"/>
      <c r="D8" s="252"/>
      <c r="E8" s="252"/>
      <c r="F8" s="252"/>
      <c r="G8" s="252"/>
      <c r="H8" s="341" t="s">
        <v>88</v>
      </c>
      <c r="I8" s="341"/>
      <c r="J8" s="341"/>
      <c r="K8" s="341"/>
      <c r="L8" s="341"/>
      <c r="M8" s="341"/>
      <c r="N8" s="265" t="s">
        <v>86</v>
      </c>
      <c r="O8" s="227"/>
      <c r="R8" s="180"/>
      <c r="S8" s="180"/>
      <c r="T8" s="180"/>
      <c r="U8" s="266"/>
      <c r="V8" s="130"/>
      <c r="W8" s="170"/>
      <c r="X8" s="174"/>
      <c r="Y8" s="205"/>
      <c r="Z8" s="205"/>
      <c r="AA8" s="45"/>
      <c r="AB8" s="130"/>
      <c r="AC8" s="174"/>
      <c r="AD8" s="169"/>
      <c r="AG8" s="176"/>
    </row>
    <row r="9" spans="1:37" ht="15" customHeight="1">
      <c r="A9" s="168"/>
      <c r="B9" s="264" t="s">
        <v>1651</v>
      </c>
      <c r="C9" s="252"/>
      <c r="D9" s="252"/>
      <c r="E9" s="252"/>
      <c r="F9" s="252"/>
      <c r="G9" s="252"/>
      <c r="H9" s="341"/>
      <c r="I9" s="341"/>
      <c r="J9" s="341"/>
      <c r="K9" s="341"/>
      <c r="L9" s="341"/>
      <c r="M9" s="341"/>
      <c r="N9" s="267" t="s">
        <v>87</v>
      </c>
      <c r="O9" s="227"/>
      <c r="R9" s="173"/>
      <c r="S9" s="173"/>
      <c r="T9" s="173"/>
      <c r="U9" s="268"/>
      <c r="V9" s="130"/>
      <c r="W9" s="170"/>
      <c r="X9" s="174"/>
      <c r="Y9" s="205"/>
      <c r="Z9" s="205"/>
      <c r="AA9" s="45"/>
      <c r="AB9" s="130"/>
      <c r="AC9" s="174"/>
      <c r="AD9" s="169"/>
      <c r="AG9" s="176"/>
    </row>
    <row r="10" spans="1:37" ht="41.25" customHeight="1">
      <c r="A10" s="168"/>
      <c r="B10" s="269" t="s">
        <v>1652</v>
      </c>
      <c r="C10" s="196"/>
      <c r="D10" s="196"/>
      <c r="E10" s="237"/>
      <c r="F10" s="270"/>
      <c r="G10" s="213"/>
      <c r="H10" s="212"/>
      <c r="I10" s="212"/>
      <c r="J10" s="237"/>
      <c r="K10" s="212"/>
      <c r="L10" s="212"/>
      <c r="M10" s="197"/>
      <c r="N10" s="271"/>
      <c r="O10" s="272"/>
      <c r="P10" s="240"/>
      <c r="Q10" s="240"/>
      <c r="R10" s="237"/>
      <c r="S10" s="213"/>
      <c r="T10" s="213"/>
      <c r="U10" s="273"/>
      <c r="V10" s="130"/>
      <c r="W10" s="174"/>
      <c r="X10" s="169"/>
      <c r="Z10" s="172"/>
      <c r="AA10" s="172"/>
      <c r="AB10" s="176"/>
      <c r="AG10" s="176"/>
    </row>
    <row r="11" spans="1:37" ht="12" customHeight="1">
      <c r="A11" s="168"/>
      <c r="B11" s="130"/>
      <c r="C11" s="141"/>
      <c r="D11" s="130"/>
      <c r="E11" s="130"/>
      <c r="F11" s="130"/>
      <c r="G11" s="130"/>
      <c r="H11" s="130"/>
      <c r="I11" s="212"/>
      <c r="J11" s="212"/>
      <c r="K11" s="237"/>
      <c r="L11" s="237"/>
      <c r="M11" s="237"/>
      <c r="N11" s="237"/>
      <c r="O11" s="237"/>
      <c r="P11" s="237"/>
      <c r="Q11" s="237"/>
      <c r="R11" s="213"/>
      <c r="S11" s="236"/>
      <c r="T11" s="238"/>
      <c r="U11" s="130"/>
      <c r="V11" s="174"/>
      <c r="W11" s="169"/>
      <c r="X11" s="176"/>
      <c r="Z11" s="172"/>
      <c r="AA11" s="172"/>
      <c r="AB11" s="176"/>
      <c r="AG11" s="176"/>
    </row>
    <row r="12" spans="1:37" ht="12.75" customHeight="1">
      <c r="A12" s="255"/>
      <c r="B12" s="211"/>
      <c r="C12" s="211"/>
      <c r="D12" s="211"/>
      <c r="E12" s="212"/>
      <c r="F12" s="274"/>
      <c r="G12" s="275"/>
      <c r="H12" s="276"/>
      <c r="I12" s="277" t="s">
        <v>5</v>
      </c>
      <c r="J12" s="277"/>
      <c r="K12" s="197"/>
      <c r="L12" s="197"/>
      <c r="M12" s="278"/>
      <c r="N12" s="279"/>
      <c r="O12" s="280"/>
      <c r="P12" s="281" t="s">
        <v>6</v>
      </c>
      <c r="Q12" s="282"/>
      <c r="R12" s="283"/>
      <c r="S12" s="284"/>
      <c r="T12" s="284"/>
      <c r="U12" s="285"/>
      <c r="V12" s="237"/>
      <c r="W12" s="237"/>
      <c r="X12" s="237"/>
      <c r="Y12" s="199"/>
      <c r="Z12" s="240"/>
      <c r="AA12" s="240"/>
      <c r="AB12" s="241"/>
      <c r="AC12" s="242"/>
      <c r="AD12" s="243" t="s">
        <v>7</v>
      </c>
      <c r="AE12" s="244"/>
      <c r="AF12" s="245"/>
      <c r="AG12" s="176"/>
      <c r="AH12" s="342" t="s">
        <v>50</v>
      </c>
      <c r="AI12" s="342"/>
      <c r="AJ12" s="343" t="s">
        <v>51</v>
      </c>
      <c r="AK12" s="343"/>
    </row>
    <row r="13" spans="1:37" s="131" customFormat="1" ht="115.5" customHeight="1">
      <c r="A13" s="256" t="s">
        <v>8</v>
      </c>
      <c r="B13" s="286" t="s">
        <v>9</v>
      </c>
      <c r="C13" s="246" t="s">
        <v>10</v>
      </c>
      <c r="D13" s="246" t="s">
        <v>11</v>
      </c>
      <c r="E13" s="287" t="s">
        <v>12</v>
      </c>
      <c r="F13" s="288" t="s">
        <v>13</v>
      </c>
      <c r="G13" s="289" t="s">
        <v>14</v>
      </c>
      <c r="H13" s="247" t="s">
        <v>97</v>
      </c>
      <c r="I13" s="247" t="s">
        <v>15</v>
      </c>
      <c r="J13" s="290" t="s">
        <v>16</v>
      </c>
      <c r="K13" s="291" t="s">
        <v>17</v>
      </c>
      <c r="L13" s="291" t="s">
        <v>73</v>
      </c>
      <c r="M13" s="291" t="s">
        <v>103</v>
      </c>
      <c r="N13" s="288" t="s">
        <v>13</v>
      </c>
      <c r="O13" s="289" t="s">
        <v>14</v>
      </c>
      <c r="P13" s="247" t="s">
        <v>98</v>
      </c>
      <c r="Q13" s="247" t="s">
        <v>54</v>
      </c>
      <c r="R13" s="290" t="s">
        <v>56</v>
      </c>
      <c r="S13" s="291" t="s">
        <v>55</v>
      </c>
      <c r="T13" s="291" t="s">
        <v>74</v>
      </c>
      <c r="U13" s="292" t="s">
        <v>18</v>
      </c>
      <c r="V13" s="246" t="s">
        <v>19</v>
      </c>
      <c r="W13" s="246" t="s">
        <v>20</v>
      </c>
      <c r="X13" s="246" t="s">
        <v>21</v>
      </c>
      <c r="Y13" s="247" t="s">
        <v>22</v>
      </c>
      <c r="Z13" s="247" t="s">
        <v>23</v>
      </c>
      <c r="AA13" s="248" t="s">
        <v>24</v>
      </c>
      <c r="AB13" s="247" t="s">
        <v>25</v>
      </c>
      <c r="AC13" s="247" t="s">
        <v>26</v>
      </c>
      <c r="AD13" s="247" t="s">
        <v>27</v>
      </c>
      <c r="AE13" s="247" t="s">
        <v>28</v>
      </c>
      <c r="AF13" s="247" t="s">
        <v>29</v>
      </c>
      <c r="AG13" s="249" t="s">
        <v>53</v>
      </c>
      <c r="AH13" s="250" t="s">
        <v>52</v>
      </c>
      <c r="AI13" s="251" t="s">
        <v>42</v>
      </c>
      <c r="AJ13" s="250" t="s">
        <v>57</v>
      </c>
      <c r="AK13" s="251" t="s">
        <v>58</v>
      </c>
    </row>
    <row r="14" spans="1:37" s="14" customFormat="1" ht="27.95" customHeight="1">
      <c r="A14" s="30">
        <v>1</v>
      </c>
      <c r="B14" s="24"/>
      <c r="C14" s="16"/>
      <c r="D14" s="16"/>
      <c r="E14" s="16"/>
      <c r="F14" s="44"/>
      <c r="G14" s="85"/>
      <c r="H14" s="18" t="str">
        <f>IF(G14="","",VLOOKUP(G14,'Service Codes'!A:Q,16,FALSE))</f>
        <v/>
      </c>
      <c r="I14" s="18" t="str">
        <f>IF(G14="","",VLOOKUP(G14,'Service Codes'!A:Q,17,FALSE))</f>
        <v/>
      </c>
      <c r="J14" s="16"/>
      <c r="K14" s="19"/>
      <c r="L14" s="19"/>
      <c r="M14" s="20"/>
      <c r="N14" s="17"/>
      <c r="O14" s="85"/>
      <c r="P14" s="18" t="str">
        <f>IF(O14="","",VLOOKUP(O14,'Service Codes'!A:Q,16,FALSE))</f>
        <v/>
      </c>
      <c r="Q14" s="18" t="str">
        <f>IF(O14="","",VLOOKUP(O14,'Service Codes'!A:Q,17,FALSE))</f>
        <v/>
      </c>
      <c r="R14" s="16"/>
      <c r="S14" s="19"/>
      <c r="T14" s="19"/>
      <c r="U14" s="22"/>
      <c r="V14" s="23"/>
      <c r="W14" s="23"/>
      <c r="X14" s="31"/>
      <c r="Y14" s="21"/>
      <c r="Z14" s="21"/>
      <c r="AA14" s="21"/>
      <c r="AB14" s="21"/>
      <c r="AC14" s="21"/>
      <c r="AD14" s="21"/>
      <c r="AE14" s="21"/>
      <c r="AF14" s="21"/>
      <c r="AG14" s="34"/>
      <c r="AH14" s="33"/>
      <c r="AI14" s="32" t="str">
        <f t="shared" ref="AI14:AI26" si="0">IF(K14="","",K14*AH14)</f>
        <v/>
      </c>
      <c r="AJ14" s="33"/>
      <c r="AK14" s="32" t="str">
        <f t="shared" ref="AK14:AK26" si="1">IF(S14="","",S14*AJ14)</f>
        <v/>
      </c>
    </row>
    <row r="15" spans="1:37" s="14" customFormat="1" ht="27.95" customHeight="1">
      <c r="A15" s="30">
        <v>2</v>
      </c>
      <c r="B15" s="24"/>
      <c r="C15" s="16"/>
      <c r="D15" s="16"/>
      <c r="E15" s="16"/>
      <c r="F15" s="44"/>
      <c r="G15" s="85"/>
      <c r="H15" s="18" t="str">
        <f>IF(G15="","",VLOOKUP(G15,'Service Codes'!A:Q,16,FALSE))</f>
        <v/>
      </c>
      <c r="I15" s="18" t="str">
        <f>IF(G15="","",VLOOKUP(G15,'Service Codes'!A:Q,17,FALSE))</f>
        <v/>
      </c>
      <c r="J15" s="16"/>
      <c r="K15" s="19"/>
      <c r="L15" s="19"/>
      <c r="M15" s="20"/>
      <c r="N15" s="17"/>
      <c r="O15" s="85"/>
      <c r="P15" s="18" t="str">
        <f>IF(O15="","",VLOOKUP(O15,'Service Codes'!A:Q,16,FALSE))</f>
        <v/>
      </c>
      <c r="Q15" s="18" t="str">
        <f>IF(O15="","",VLOOKUP(O15,'Service Codes'!A:Q,17,FALSE))</f>
        <v/>
      </c>
      <c r="R15" s="16"/>
      <c r="S15" s="19"/>
      <c r="T15" s="19"/>
      <c r="U15" s="22"/>
      <c r="V15" s="23"/>
      <c r="W15" s="23"/>
      <c r="X15" s="23"/>
      <c r="Y15" s="21"/>
      <c r="Z15" s="21"/>
      <c r="AA15" s="21"/>
      <c r="AB15" s="21"/>
      <c r="AC15" s="21"/>
      <c r="AD15" s="21"/>
      <c r="AE15" s="21"/>
      <c r="AF15" s="21"/>
      <c r="AG15" s="34"/>
      <c r="AH15" s="33"/>
      <c r="AI15" s="32" t="str">
        <f t="shared" si="0"/>
        <v/>
      </c>
      <c r="AJ15" s="33"/>
      <c r="AK15" s="32" t="str">
        <f t="shared" si="1"/>
        <v/>
      </c>
    </row>
    <row r="16" spans="1:37" s="14" customFormat="1" ht="27.95" customHeight="1">
      <c r="A16" s="30">
        <v>3</v>
      </c>
      <c r="B16" s="24"/>
      <c r="C16" s="16"/>
      <c r="D16" s="16"/>
      <c r="E16" s="16"/>
      <c r="F16" s="44"/>
      <c r="G16" s="85"/>
      <c r="H16" s="18" t="str">
        <f>IF(G16="","",VLOOKUP(G16,'Service Codes'!A:Q,16,FALSE))</f>
        <v/>
      </c>
      <c r="I16" s="18" t="str">
        <f>IF(G16="","",VLOOKUP(G16,'Service Codes'!A:Q,17,FALSE))</f>
        <v/>
      </c>
      <c r="J16" s="16"/>
      <c r="K16" s="19"/>
      <c r="L16" s="19"/>
      <c r="M16" s="20"/>
      <c r="N16" s="17"/>
      <c r="O16" s="85"/>
      <c r="P16" s="18" t="str">
        <f>IF(O16="","",VLOOKUP(O16,'Service Codes'!A:Q,16,FALSE))</f>
        <v/>
      </c>
      <c r="Q16" s="18" t="str">
        <f>IF(O16="","",VLOOKUP(O16,'Service Codes'!A:Q,17,FALSE))</f>
        <v/>
      </c>
      <c r="R16" s="16"/>
      <c r="S16" s="19"/>
      <c r="T16" s="19"/>
      <c r="U16" s="22"/>
      <c r="V16" s="23"/>
      <c r="W16" s="23"/>
      <c r="X16" s="23"/>
      <c r="Y16" s="21"/>
      <c r="Z16" s="21"/>
      <c r="AA16" s="21"/>
      <c r="AB16" s="21"/>
      <c r="AC16" s="21"/>
      <c r="AD16" s="21"/>
      <c r="AE16" s="21"/>
      <c r="AF16" s="21"/>
      <c r="AG16" s="34"/>
      <c r="AH16" s="33"/>
      <c r="AI16" s="32" t="str">
        <f t="shared" si="0"/>
        <v/>
      </c>
      <c r="AJ16" s="33"/>
      <c r="AK16" s="32" t="str">
        <f t="shared" si="1"/>
        <v/>
      </c>
    </row>
    <row r="17" spans="1:240" s="14" customFormat="1" ht="27.95" customHeight="1">
      <c r="A17" s="30">
        <v>4</v>
      </c>
      <c r="B17" s="24"/>
      <c r="C17" s="16"/>
      <c r="D17" s="16"/>
      <c r="E17" s="16"/>
      <c r="F17" s="44"/>
      <c r="G17" s="85"/>
      <c r="H17" s="18" t="str">
        <f>IF(G17="","",VLOOKUP(G17,'Service Codes'!A:Q,16,FALSE))</f>
        <v/>
      </c>
      <c r="I17" s="18" t="str">
        <f>IF(G17="","",VLOOKUP(G17,'Service Codes'!A:Q,17,FALSE))</f>
        <v/>
      </c>
      <c r="J17" s="16"/>
      <c r="K17" s="19"/>
      <c r="L17" s="19"/>
      <c r="M17" s="20"/>
      <c r="N17" s="17"/>
      <c r="O17" s="85"/>
      <c r="P17" s="18" t="str">
        <f>IF(O17="","",VLOOKUP(O17,'Service Codes'!A:Q,16,FALSE))</f>
        <v/>
      </c>
      <c r="Q17" s="18" t="str">
        <f>IF(O17="","",VLOOKUP(O17,'Service Codes'!A:Q,17,FALSE))</f>
        <v/>
      </c>
      <c r="R17" s="16"/>
      <c r="S17" s="19"/>
      <c r="T17" s="19"/>
      <c r="U17" s="22"/>
      <c r="V17" s="23"/>
      <c r="W17" s="23"/>
      <c r="X17" s="23"/>
      <c r="Y17" s="21"/>
      <c r="Z17" s="21"/>
      <c r="AA17" s="21"/>
      <c r="AB17" s="21"/>
      <c r="AC17" s="21"/>
      <c r="AD17" s="21"/>
      <c r="AE17" s="21"/>
      <c r="AF17" s="21"/>
      <c r="AG17" s="34"/>
      <c r="AH17" s="33"/>
      <c r="AI17" s="32" t="str">
        <f t="shared" si="0"/>
        <v/>
      </c>
      <c r="AJ17" s="33"/>
      <c r="AK17" s="32" t="str">
        <f t="shared" si="1"/>
        <v/>
      </c>
    </row>
    <row r="18" spans="1:240" s="14" customFormat="1" ht="27.95" customHeight="1">
      <c r="A18" s="30">
        <v>5</v>
      </c>
      <c r="B18" s="24"/>
      <c r="C18" s="16"/>
      <c r="D18" s="16"/>
      <c r="E18" s="16"/>
      <c r="F18" s="44"/>
      <c r="G18" s="85"/>
      <c r="H18" s="18" t="str">
        <f>IF(G18="","",VLOOKUP(G18,'Service Codes'!A:Q,16,FALSE))</f>
        <v/>
      </c>
      <c r="I18" s="18" t="str">
        <f>IF(G18="","",VLOOKUP(G18,'Service Codes'!A:Q,17,FALSE))</f>
        <v/>
      </c>
      <c r="J18" s="16"/>
      <c r="K18" s="19"/>
      <c r="L18" s="19"/>
      <c r="M18" s="20"/>
      <c r="N18" s="17"/>
      <c r="O18" s="85"/>
      <c r="P18" s="18" t="str">
        <f>IF(O18="","",VLOOKUP(O18,'Service Codes'!A:Q,16,FALSE))</f>
        <v/>
      </c>
      <c r="Q18" s="18" t="str">
        <f>IF(O18="","",VLOOKUP(O18,'Service Codes'!A:Q,17,FALSE))</f>
        <v/>
      </c>
      <c r="R18" s="16"/>
      <c r="S18" s="19"/>
      <c r="T18" s="19"/>
      <c r="U18" s="22"/>
      <c r="V18" s="23"/>
      <c r="W18" s="23"/>
      <c r="X18" s="23"/>
      <c r="Y18" s="21"/>
      <c r="Z18" s="21"/>
      <c r="AA18" s="21"/>
      <c r="AB18" s="21"/>
      <c r="AC18" s="21"/>
      <c r="AD18" s="21"/>
      <c r="AE18" s="21"/>
      <c r="AF18" s="21"/>
      <c r="AG18" s="34"/>
      <c r="AH18" s="33"/>
      <c r="AI18" s="32" t="str">
        <f t="shared" si="0"/>
        <v/>
      </c>
      <c r="AJ18" s="33"/>
      <c r="AK18" s="32" t="str">
        <f t="shared" si="1"/>
        <v/>
      </c>
    </row>
    <row r="19" spans="1:240" s="14" customFormat="1" ht="27.95" customHeight="1">
      <c r="A19" s="30">
        <v>6</v>
      </c>
      <c r="B19" s="24"/>
      <c r="C19" s="16"/>
      <c r="D19" s="16"/>
      <c r="E19" s="16"/>
      <c r="F19" s="44"/>
      <c r="G19" s="85"/>
      <c r="H19" s="18" t="str">
        <f>IF(G19="","",VLOOKUP(G19,'Service Codes'!A:Q,16,FALSE))</f>
        <v/>
      </c>
      <c r="I19" s="18" t="str">
        <f>IF(G19="","",VLOOKUP(G19,'Service Codes'!A:Q,17,FALSE))</f>
        <v/>
      </c>
      <c r="J19" s="16"/>
      <c r="K19" s="19"/>
      <c r="L19" s="19"/>
      <c r="M19" s="20"/>
      <c r="N19" s="17"/>
      <c r="O19" s="85"/>
      <c r="P19" s="18" t="str">
        <f>IF(O19="","",VLOOKUP(O19,'Service Codes'!A:Q,16,FALSE))</f>
        <v/>
      </c>
      <c r="Q19" s="18" t="str">
        <f>IF(O19="","",VLOOKUP(O19,'Service Codes'!A:Q,17,FALSE))</f>
        <v/>
      </c>
      <c r="R19" s="16"/>
      <c r="S19" s="19"/>
      <c r="T19" s="19"/>
      <c r="U19" s="22"/>
      <c r="V19" s="23"/>
      <c r="W19" s="23"/>
      <c r="X19" s="23"/>
      <c r="Y19" s="21"/>
      <c r="Z19" s="21"/>
      <c r="AA19" s="21"/>
      <c r="AB19" s="21"/>
      <c r="AC19" s="21"/>
      <c r="AD19" s="21"/>
      <c r="AE19" s="21"/>
      <c r="AF19" s="21"/>
      <c r="AG19" s="34"/>
      <c r="AH19" s="33"/>
      <c r="AI19" s="32" t="str">
        <f t="shared" si="0"/>
        <v/>
      </c>
      <c r="AJ19" s="33"/>
      <c r="AK19" s="32" t="str">
        <f t="shared" si="1"/>
        <v/>
      </c>
    </row>
    <row r="20" spans="1:240" s="14" customFormat="1" ht="27.95" customHeight="1">
      <c r="A20" s="30">
        <v>7</v>
      </c>
      <c r="B20" s="24"/>
      <c r="C20" s="15"/>
      <c r="D20" s="15"/>
      <c r="E20" s="16"/>
      <c r="F20" s="17"/>
      <c r="G20" s="85"/>
      <c r="H20" s="18" t="str">
        <f>IF(G20="","",VLOOKUP(G20,'Service Codes'!A:Q,16,FALSE))</f>
        <v/>
      </c>
      <c r="I20" s="18" t="str">
        <f>IF(G20="","",VLOOKUP(G20,'Service Codes'!A:Q,17,FALSE))</f>
        <v/>
      </c>
      <c r="J20" s="16"/>
      <c r="K20" s="19"/>
      <c r="L20" s="19"/>
      <c r="M20" s="20"/>
      <c r="N20" s="17"/>
      <c r="O20" s="85"/>
      <c r="P20" s="18" t="str">
        <f>IF(O20="","",VLOOKUP(O20,'Service Codes'!A:Q,16,FALSE))</f>
        <v/>
      </c>
      <c r="Q20" s="18" t="str">
        <f>IF(O20="","",VLOOKUP(O20,'Service Codes'!A:Q,17,FALSE))</f>
        <v/>
      </c>
      <c r="R20" s="16"/>
      <c r="S20" s="19"/>
      <c r="T20" s="19"/>
      <c r="U20" s="22"/>
      <c r="V20" s="23"/>
      <c r="W20" s="23"/>
      <c r="X20" s="23"/>
      <c r="Y20" s="21"/>
      <c r="Z20" s="21"/>
      <c r="AA20" s="21"/>
      <c r="AB20" s="21"/>
      <c r="AC20" s="21"/>
      <c r="AD20" s="21"/>
      <c r="AE20" s="21"/>
      <c r="AF20" s="21"/>
      <c r="AG20" s="34"/>
      <c r="AH20" s="33"/>
      <c r="AI20" s="32" t="str">
        <f t="shared" si="0"/>
        <v/>
      </c>
      <c r="AJ20" s="33"/>
      <c r="AK20" s="32" t="str">
        <f t="shared" si="1"/>
        <v/>
      </c>
    </row>
    <row r="21" spans="1:240" s="14" customFormat="1" ht="27.95" customHeight="1">
      <c r="A21" s="30">
        <v>8</v>
      </c>
      <c r="B21" s="24"/>
      <c r="C21" s="15"/>
      <c r="D21" s="15"/>
      <c r="E21" s="16"/>
      <c r="F21" s="17"/>
      <c r="G21" s="85"/>
      <c r="H21" s="18" t="str">
        <f>IF(G21="","",VLOOKUP(G21,'Service Codes'!A:Q,16,FALSE))</f>
        <v/>
      </c>
      <c r="I21" s="18" t="str">
        <f>IF(G21="","",VLOOKUP(G21,'Service Codes'!A:Q,17,FALSE))</f>
        <v/>
      </c>
      <c r="J21" s="16"/>
      <c r="K21" s="19"/>
      <c r="L21" s="19"/>
      <c r="M21" s="20"/>
      <c r="N21" s="17"/>
      <c r="O21" s="85"/>
      <c r="P21" s="18" t="str">
        <f>IF(O21="","",VLOOKUP(O21,'Service Codes'!A:Q,16,FALSE))</f>
        <v/>
      </c>
      <c r="Q21" s="18" t="str">
        <f>IF(O21="","",VLOOKUP(O21,'Service Codes'!A:Q,17,FALSE))</f>
        <v/>
      </c>
      <c r="R21" s="16"/>
      <c r="S21" s="19"/>
      <c r="T21" s="19"/>
      <c r="U21" s="22"/>
      <c r="V21" s="23"/>
      <c r="W21" s="23"/>
      <c r="X21" s="23"/>
      <c r="Y21" s="21"/>
      <c r="Z21" s="21"/>
      <c r="AA21" s="21"/>
      <c r="AB21" s="21"/>
      <c r="AC21" s="21"/>
      <c r="AD21" s="21"/>
      <c r="AE21" s="21"/>
      <c r="AF21" s="21"/>
      <c r="AG21" s="34"/>
      <c r="AH21" s="33"/>
      <c r="AI21" s="32" t="str">
        <f t="shared" si="0"/>
        <v/>
      </c>
      <c r="AJ21" s="33"/>
      <c r="AK21" s="32" t="str">
        <f t="shared" si="1"/>
        <v/>
      </c>
    </row>
    <row r="22" spans="1:240" s="14" customFormat="1" ht="27.95" customHeight="1">
      <c r="A22" s="30">
        <v>9</v>
      </c>
      <c r="B22" s="24"/>
      <c r="C22" s="15"/>
      <c r="D22" s="15"/>
      <c r="E22" s="16"/>
      <c r="F22" s="17"/>
      <c r="G22" s="85"/>
      <c r="H22" s="18" t="str">
        <f>IF(G22="","",VLOOKUP(G22,'Service Codes'!A:Q,16,FALSE))</f>
        <v/>
      </c>
      <c r="I22" s="18" t="str">
        <f>IF(G22="","",VLOOKUP(G22,'Service Codes'!A:Q,17,FALSE))</f>
        <v/>
      </c>
      <c r="J22" s="16"/>
      <c r="K22" s="19"/>
      <c r="L22" s="19"/>
      <c r="M22" s="20"/>
      <c r="N22" s="17"/>
      <c r="O22" s="85"/>
      <c r="P22" s="18" t="str">
        <f>IF(O22="","",VLOOKUP(O22,'Service Codes'!A:Q,16,FALSE))</f>
        <v/>
      </c>
      <c r="Q22" s="18" t="str">
        <f>IF(O22="","",VLOOKUP(O22,'Service Codes'!A:Q,17,FALSE))</f>
        <v/>
      </c>
      <c r="R22" s="16"/>
      <c r="S22" s="19"/>
      <c r="T22" s="19"/>
      <c r="U22" s="25"/>
      <c r="V22" s="23"/>
      <c r="W22" s="23"/>
      <c r="X22" s="23"/>
      <c r="Y22" s="21"/>
      <c r="Z22" s="21"/>
      <c r="AA22" s="21"/>
      <c r="AB22" s="21"/>
      <c r="AC22" s="21"/>
      <c r="AD22" s="21"/>
      <c r="AE22" s="21"/>
      <c r="AF22" s="21"/>
      <c r="AG22" s="34"/>
      <c r="AH22" s="33"/>
      <c r="AI22" s="32" t="str">
        <f t="shared" si="0"/>
        <v/>
      </c>
      <c r="AJ22" s="33"/>
      <c r="AK22" s="32" t="str">
        <f t="shared" si="1"/>
        <v/>
      </c>
    </row>
    <row r="23" spans="1:240" s="14" customFormat="1" ht="27.95" customHeight="1">
      <c r="A23" s="30">
        <v>10</v>
      </c>
      <c r="B23" s="24"/>
      <c r="C23" s="15"/>
      <c r="D23" s="15"/>
      <c r="E23" s="16"/>
      <c r="F23" s="17"/>
      <c r="G23" s="85"/>
      <c r="H23" s="18" t="str">
        <f>IF(G23="","",VLOOKUP(G23,'Service Codes'!A:Q,16,FALSE))</f>
        <v/>
      </c>
      <c r="I23" s="18" t="str">
        <f>IF(G23="","",VLOOKUP(G23,'Service Codes'!A:Q,17,FALSE))</f>
        <v/>
      </c>
      <c r="J23" s="16"/>
      <c r="K23" s="19"/>
      <c r="L23" s="19"/>
      <c r="M23" s="20"/>
      <c r="N23" s="17"/>
      <c r="O23" s="85"/>
      <c r="P23" s="18" t="str">
        <f>IF(O23="","",VLOOKUP(O23,'Service Codes'!A:Q,16,FALSE))</f>
        <v/>
      </c>
      <c r="Q23" s="18" t="str">
        <f>IF(O23="","",VLOOKUP(O23,'Service Codes'!A:Q,17,FALSE))</f>
        <v/>
      </c>
      <c r="R23" s="16"/>
      <c r="S23" s="19"/>
      <c r="T23" s="19"/>
      <c r="U23" s="25"/>
      <c r="V23" s="23"/>
      <c r="W23" s="23"/>
      <c r="X23" s="23"/>
      <c r="Y23" s="21"/>
      <c r="Z23" s="21"/>
      <c r="AA23" s="21"/>
      <c r="AB23" s="21"/>
      <c r="AC23" s="21"/>
      <c r="AD23" s="21"/>
      <c r="AE23" s="21"/>
      <c r="AF23" s="21"/>
      <c r="AG23" s="34"/>
      <c r="AH23" s="33"/>
      <c r="AI23" s="32" t="str">
        <f t="shared" si="0"/>
        <v/>
      </c>
      <c r="AJ23" s="33"/>
      <c r="AK23" s="32" t="str">
        <f t="shared" si="1"/>
        <v/>
      </c>
    </row>
    <row r="24" spans="1:240" s="14" customFormat="1" ht="27.95" customHeight="1">
      <c r="A24" s="30">
        <v>11</v>
      </c>
      <c r="B24" s="24"/>
      <c r="C24" s="15"/>
      <c r="D24" s="15"/>
      <c r="E24" s="16"/>
      <c r="F24" s="17"/>
      <c r="G24" s="85"/>
      <c r="H24" s="18" t="str">
        <f>IF(G24="","",VLOOKUP(G24,'Service Codes'!A:Q,16,FALSE))</f>
        <v/>
      </c>
      <c r="I24" s="18" t="str">
        <f>IF(G24="","",VLOOKUP(G24,'Service Codes'!A:Q,17,FALSE))</f>
        <v/>
      </c>
      <c r="J24" s="16"/>
      <c r="K24" s="19"/>
      <c r="L24" s="19"/>
      <c r="M24" s="20"/>
      <c r="N24" s="17"/>
      <c r="O24" s="85"/>
      <c r="P24" s="18" t="str">
        <f>IF(O24="","",VLOOKUP(O24,'Service Codes'!A:Q,16,FALSE))</f>
        <v/>
      </c>
      <c r="Q24" s="18" t="str">
        <f>IF(O24="","",VLOOKUP(O24,'Service Codes'!A:Q,17,FALSE))</f>
        <v/>
      </c>
      <c r="R24" s="16"/>
      <c r="S24" s="19"/>
      <c r="T24" s="19"/>
      <c r="U24" s="25"/>
      <c r="V24" s="23"/>
      <c r="W24" s="23"/>
      <c r="X24" s="23"/>
      <c r="Y24" s="21"/>
      <c r="Z24" s="21"/>
      <c r="AA24" s="21"/>
      <c r="AB24" s="21"/>
      <c r="AC24" s="21"/>
      <c r="AD24" s="21"/>
      <c r="AE24" s="21"/>
      <c r="AF24" s="21"/>
      <c r="AG24" s="34"/>
      <c r="AH24" s="33"/>
      <c r="AI24" s="32" t="str">
        <f t="shared" si="0"/>
        <v/>
      </c>
      <c r="AJ24" s="33"/>
      <c r="AK24" s="32" t="str">
        <f t="shared" si="1"/>
        <v/>
      </c>
    </row>
    <row r="25" spans="1:240" s="14" customFormat="1" ht="27.95" customHeight="1">
      <c r="A25" s="30">
        <v>12</v>
      </c>
      <c r="B25" s="24"/>
      <c r="C25" s="15"/>
      <c r="D25" s="15"/>
      <c r="E25" s="16"/>
      <c r="F25" s="17"/>
      <c r="G25" s="85"/>
      <c r="H25" s="18" t="str">
        <f>IF(G25="","",VLOOKUP(G25,'Service Codes'!A:Q,16,FALSE))</f>
        <v/>
      </c>
      <c r="I25" s="18" t="str">
        <f>IF(G25="","",VLOOKUP(G25,'Service Codes'!A:Q,17,FALSE))</f>
        <v/>
      </c>
      <c r="J25" s="16"/>
      <c r="K25" s="19"/>
      <c r="L25" s="19"/>
      <c r="M25" s="20"/>
      <c r="N25" s="17"/>
      <c r="O25" s="85"/>
      <c r="P25" s="18" t="str">
        <f>IF(O25="","",VLOOKUP(O25,'Service Codes'!A:Q,16,FALSE))</f>
        <v/>
      </c>
      <c r="Q25" s="18" t="str">
        <f>IF(O25="","",VLOOKUP(O25,'Service Codes'!A:Q,17,FALSE))</f>
        <v/>
      </c>
      <c r="R25" s="16"/>
      <c r="S25" s="19"/>
      <c r="T25" s="19"/>
      <c r="U25" s="25"/>
      <c r="V25" s="23"/>
      <c r="W25" s="23"/>
      <c r="X25" s="23"/>
      <c r="Y25" s="21"/>
      <c r="Z25" s="21"/>
      <c r="AA25" s="21"/>
      <c r="AB25" s="21"/>
      <c r="AC25" s="21"/>
      <c r="AD25" s="21"/>
      <c r="AE25" s="21"/>
      <c r="AF25" s="21"/>
      <c r="AG25" s="34"/>
      <c r="AH25" s="33"/>
      <c r="AI25" s="32" t="str">
        <f t="shared" si="0"/>
        <v/>
      </c>
      <c r="AJ25" s="33"/>
      <c r="AK25" s="32" t="str">
        <f t="shared" si="1"/>
        <v/>
      </c>
    </row>
    <row r="26" spans="1:240" s="14" customFormat="1" ht="27.95" customHeight="1">
      <c r="A26" s="30">
        <v>13</v>
      </c>
      <c r="B26" s="24"/>
      <c r="C26" s="15"/>
      <c r="D26" s="15"/>
      <c r="E26" s="16"/>
      <c r="F26" s="17"/>
      <c r="G26" s="85"/>
      <c r="H26" s="18" t="str">
        <f>IF(G26="","",VLOOKUP(G26,'Service Codes'!A:Q,16,FALSE))</f>
        <v/>
      </c>
      <c r="I26" s="18" t="str">
        <f>IF(G26="","",VLOOKUP(G26,'Service Codes'!A:Q,17,FALSE))</f>
        <v/>
      </c>
      <c r="J26" s="16"/>
      <c r="K26" s="19"/>
      <c r="L26" s="19"/>
      <c r="M26" s="20"/>
      <c r="N26" s="17"/>
      <c r="O26" s="85"/>
      <c r="P26" s="18" t="str">
        <f>IF(O26="","",VLOOKUP(O26,'Service Codes'!A:Q,16,FALSE))</f>
        <v/>
      </c>
      <c r="Q26" s="18" t="str">
        <f>IF(O26="","",VLOOKUP(O26,'Service Codes'!A:Q,17,FALSE))</f>
        <v/>
      </c>
      <c r="R26" s="16"/>
      <c r="S26" s="19"/>
      <c r="T26" s="19"/>
      <c r="U26" s="25"/>
      <c r="V26" s="23"/>
      <c r="W26" s="23"/>
      <c r="X26" s="23"/>
      <c r="Y26" s="21"/>
      <c r="Z26" s="21"/>
      <c r="AA26" s="21"/>
      <c r="AB26" s="21"/>
      <c r="AC26" s="21"/>
      <c r="AD26" s="21"/>
      <c r="AE26" s="21"/>
      <c r="AF26" s="21"/>
      <c r="AG26" s="34"/>
      <c r="AH26" s="33"/>
      <c r="AI26" s="32" t="str">
        <f t="shared" si="0"/>
        <v/>
      </c>
      <c r="AJ26" s="33"/>
      <c r="AK26" s="32" t="str">
        <f t="shared" si="1"/>
        <v/>
      </c>
    </row>
    <row r="27" spans="1:240" ht="30" customHeight="1" thickBot="1">
      <c r="A27" s="145" t="s">
        <v>30</v>
      </c>
      <c r="B27" s="146"/>
      <c r="C27" s="147"/>
      <c r="D27" s="147"/>
      <c r="E27" s="147"/>
      <c r="F27" s="147"/>
      <c r="G27" s="147"/>
      <c r="H27" s="147"/>
      <c r="I27" s="147"/>
      <c r="J27" s="148"/>
      <c r="K27" s="26">
        <f>SUM(K14:K26)</f>
        <v>0</v>
      </c>
      <c r="L27" s="149"/>
      <c r="M27" s="27">
        <f>SUM(M14:M26)</f>
        <v>0</v>
      </c>
      <c r="N27" s="150"/>
      <c r="O27" s="146"/>
      <c r="P27" s="151"/>
      <c r="Q27" s="151"/>
      <c r="R27" s="148"/>
      <c r="S27" s="26">
        <f>SUM(S14:S26)</f>
        <v>0</v>
      </c>
      <c r="T27" s="149"/>
      <c r="U27" s="152"/>
      <c r="V27" s="147"/>
      <c r="W27" s="147"/>
      <c r="X27" s="147"/>
      <c r="Y27" s="147"/>
      <c r="Z27" s="147"/>
      <c r="AA27" s="147"/>
      <c r="AB27" s="147"/>
      <c r="AC27" s="147"/>
      <c r="AD27" s="147"/>
      <c r="AE27" s="147"/>
      <c r="AF27" s="147"/>
      <c r="AG27" s="147"/>
      <c r="AH27" s="153"/>
      <c r="AI27" s="154">
        <f>SUM(AI14:AI26)</f>
        <v>0</v>
      </c>
      <c r="AJ27" s="153"/>
      <c r="AK27" s="154">
        <f>SUM(AK14:AK26)</f>
        <v>0</v>
      </c>
    </row>
    <row r="28" spans="1:240" s="144" customFormat="1" ht="24" customHeight="1" thickTop="1" thickBot="1">
      <c r="A28" s="155" t="s">
        <v>31</v>
      </c>
      <c r="B28" s="155"/>
      <c r="C28" s="156"/>
      <c r="D28" s="156"/>
      <c r="E28" s="156"/>
      <c r="F28" s="156"/>
      <c r="G28" s="156"/>
      <c r="H28" s="156"/>
      <c r="I28" s="156"/>
      <c r="J28" s="157"/>
      <c r="K28" s="158"/>
      <c r="L28" s="159"/>
      <c r="M28" s="160"/>
      <c r="N28" s="161"/>
      <c r="O28" s="161"/>
      <c r="P28" s="162"/>
      <c r="Q28" s="163"/>
      <c r="R28" s="157"/>
      <c r="S28" s="158"/>
      <c r="T28" s="159"/>
      <c r="U28" s="156"/>
      <c r="V28" s="156"/>
      <c r="W28" s="156"/>
      <c r="X28" s="156"/>
      <c r="Y28" s="156"/>
      <c r="Z28" s="156"/>
      <c r="AA28" s="156"/>
      <c r="AB28" s="156"/>
      <c r="AC28" s="156"/>
      <c r="AD28" s="156"/>
      <c r="AE28" s="156"/>
      <c r="AF28" s="156"/>
      <c r="AG28" s="156"/>
      <c r="AH28" s="164"/>
      <c r="AI28" s="165"/>
      <c r="AJ28" s="164"/>
      <c r="AK28" s="165"/>
      <c r="AL28" s="132"/>
      <c r="AM28" s="133"/>
      <c r="AN28" s="134"/>
      <c r="AO28" s="135"/>
      <c r="AP28" s="135"/>
      <c r="AQ28" s="136"/>
      <c r="AR28" s="135"/>
      <c r="AS28" s="137"/>
      <c r="AT28" s="133"/>
      <c r="AU28" s="138"/>
      <c r="AV28" s="139"/>
      <c r="AW28" s="140"/>
      <c r="AX28" s="139"/>
      <c r="AY28" s="141"/>
      <c r="AZ28" s="141"/>
      <c r="BA28" s="142"/>
      <c r="BB28" s="134"/>
      <c r="BC28" s="142"/>
      <c r="BD28" s="142"/>
      <c r="BE28" s="142"/>
      <c r="BF28" s="142"/>
      <c r="BG28" s="143"/>
      <c r="BH28" s="143"/>
      <c r="BI28" s="132"/>
      <c r="BJ28" s="134"/>
      <c r="BK28" s="141"/>
      <c r="BL28" s="142"/>
      <c r="BM28" s="142"/>
      <c r="BN28" s="142"/>
      <c r="BO28" s="143"/>
      <c r="BP28" s="143"/>
      <c r="BQ28" s="132"/>
      <c r="BR28" s="133"/>
      <c r="BS28" s="134"/>
      <c r="BT28" s="135"/>
      <c r="BU28" s="135"/>
      <c r="BV28" s="136"/>
      <c r="BW28" s="135"/>
      <c r="BX28" s="137"/>
      <c r="BY28" s="133"/>
      <c r="BZ28" s="138"/>
      <c r="CA28" s="139"/>
      <c r="CB28" s="140"/>
      <c r="CC28" s="139"/>
      <c r="CD28" s="141"/>
      <c r="CE28" s="141"/>
      <c r="CF28" s="142"/>
      <c r="CG28" s="134"/>
      <c r="CH28" s="142"/>
      <c r="CI28" s="142"/>
      <c r="CJ28" s="142"/>
      <c r="CK28" s="142"/>
      <c r="CL28" s="143"/>
      <c r="CM28" s="143"/>
      <c r="CN28" s="132"/>
      <c r="CO28" s="134"/>
      <c r="CP28" s="141"/>
      <c r="CQ28" s="142"/>
      <c r="CR28" s="142"/>
      <c r="CS28" s="142"/>
      <c r="CT28" s="143"/>
      <c r="CU28" s="143"/>
      <c r="CV28" s="132"/>
      <c r="CW28" s="133"/>
      <c r="CX28" s="134"/>
      <c r="CY28" s="135"/>
      <c r="CZ28" s="135"/>
      <c r="DA28" s="136"/>
      <c r="DB28" s="135"/>
      <c r="DC28" s="137"/>
      <c r="DD28" s="133"/>
      <c r="DE28" s="138"/>
      <c r="DF28" s="139"/>
      <c r="DG28" s="140"/>
      <c r="DH28" s="139"/>
      <c r="DI28" s="141"/>
      <c r="DJ28" s="141"/>
      <c r="DK28" s="142"/>
      <c r="DL28" s="134"/>
      <c r="DM28" s="142"/>
      <c r="DN28" s="142"/>
      <c r="DO28" s="142"/>
      <c r="DP28" s="142"/>
      <c r="DQ28" s="143"/>
      <c r="DR28" s="143"/>
      <c r="DS28" s="132"/>
      <c r="DT28" s="134"/>
      <c r="DU28" s="141"/>
      <c r="DV28" s="142"/>
      <c r="DW28" s="142"/>
      <c r="DX28" s="142"/>
      <c r="DY28" s="143"/>
      <c r="DZ28" s="143"/>
      <c r="EA28" s="132"/>
      <c r="EB28" s="133"/>
      <c r="EC28" s="134"/>
      <c r="ED28" s="135"/>
      <c r="EE28" s="135"/>
      <c r="EF28" s="136"/>
      <c r="EG28" s="135"/>
      <c r="EH28" s="137"/>
      <c r="EI28" s="133"/>
      <c r="EJ28" s="138"/>
      <c r="EK28" s="139"/>
      <c r="EL28" s="140"/>
      <c r="EM28" s="139"/>
      <c r="EN28" s="141"/>
      <c r="EO28" s="141"/>
      <c r="EP28" s="142"/>
      <c r="EQ28" s="134"/>
      <c r="ER28" s="142"/>
      <c r="ES28" s="142"/>
      <c r="ET28" s="142"/>
      <c r="EU28" s="142"/>
      <c r="EV28" s="143"/>
      <c r="EW28" s="143"/>
      <c r="EX28" s="132"/>
      <c r="EY28" s="134"/>
      <c r="EZ28" s="141"/>
      <c r="FA28" s="142"/>
      <c r="FB28" s="142"/>
      <c r="FC28" s="142"/>
      <c r="FD28" s="143"/>
      <c r="FE28" s="143"/>
      <c r="FF28" s="132"/>
      <c r="FG28" s="133"/>
      <c r="FH28" s="134"/>
      <c r="FI28" s="135"/>
      <c r="FJ28" s="135"/>
      <c r="FK28" s="136"/>
      <c r="FL28" s="135"/>
      <c r="FM28" s="137"/>
      <c r="FN28" s="133"/>
      <c r="FO28" s="138"/>
      <c r="FP28" s="139"/>
      <c r="FQ28" s="140"/>
      <c r="FR28" s="139"/>
      <c r="FS28" s="141"/>
      <c r="FT28" s="141"/>
      <c r="FU28" s="142"/>
      <c r="FV28" s="134"/>
      <c r="FW28" s="142"/>
      <c r="FX28" s="142"/>
      <c r="FY28" s="142"/>
      <c r="FZ28" s="142"/>
      <c r="GA28" s="143"/>
      <c r="GB28" s="143"/>
      <c r="GC28" s="132"/>
      <c r="GD28" s="134"/>
      <c r="GE28" s="141"/>
      <c r="GF28" s="142"/>
      <c r="GG28" s="142"/>
      <c r="GH28" s="142"/>
      <c r="GI28" s="143"/>
      <c r="GJ28" s="143"/>
      <c r="GK28" s="132"/>
      <c r="GL28" s="133"/>
      <c r="GM28" s="134"/>
      <c r="GN28" s="135"/>
      <c r="GO28" s="135"/>
      <c r="GP28" s="136"/>
      <c r="GQ28" s="135"/>
      <c r="GR28" s="137"/>
      <c r="GS28" s="133"/>
      <c r="GT28" s="138"/>
      <c r="GU28" s="139"/>
      <c r="GV28" s="140"/>
      <c r="GW28" s="139"/>
      <c r="GX28" s="141"/>
      <c r="GY28" s="141"/>
      <c r="GZ28" s="142"/>
      <c r="HA28" s="134"/>
      <c r="HB28" s="142"/>
      <c r="HC28" s="142"/>
      <c r="HD28" s="142"/>
      <c r="HE28" s="142"/>
      <c r="HF28" s="143"/>
      <c r="HG28" s="143"/>
      <c r="HH28" s="132"/>
      <c r="HI28" s="134"/>
      <c r="HJ28" s="141"/>
      <c r="HK28" s="142"/>
      <c r="HL28" s="142"/>
      <c r="HM28" s="142"/>
      <c r="HN28" s="143"/>
      <c r="HO28" s="143"/>
      <c r="HP28" s="130"/>
      <c r="HQ28" s="130"/>
      <c r="HR28" s="130"/>
      <c r="HS28" s="130"/>
      <c r="HT28" s="130"/>
      <c r="HU28" s="130"/>
      <c r="HV28" s="130"/>
      <c r="HW28" s="130"/>
      <c r="HX28" s="130"/>
      <c r="HY28" s="130"/>
      <c r="HZ28" s="130"/>
      <c r="IA28" s="130"/>
      <c r="IB28" s="130"/>
      <c r="IC28" s="130"/>
      <c r="ID28" s="130"/>
      <c r="IE28" s="130"/>
      <c r="IF28" s="130"/>
    </row>
    <row r="29" spans="1:240" ht="33" customHeight="1" thickTop="1">
      <c r="A29" s="350" t="s">
        <v>32</v>
      </c>
      <c r="B29" s="350"/>
      <c r="C29" s="351"/>
      <c r="D29" s="351"/>
      <c r="E29" s="351"/>
      <c r="F29" s="351"/>
      <c r="G29" s="352"/>
      <c r="H29" s="353"/>
      <c r="M29" s="141" t="s">
        <v>101</v>
      </c>
      <c r="N29" s="134"/>
      <c r="X29" s="171"/>
    </row>
    <row r="30" spans="1:240" ht="16.5" customHeight="1">
      <c r="C30" s="176"/>
      <c r="D30" s="176"/>
      <c r="E30" s="172"/>
      <c r="F30" s="181"/>
      <c r="G30" s="181" t="s">
        <v>0</v>
      </c>
      <c r="M30" s="141" t="s">
        <v>33</v>
      </c>
      <c r="N30" s="134"/>
      <c r="P30" s="144"/>
      <c r="R30" s="174"/>
      <c r="X30" s="182"/>
      <c r="AE30" s="135"/>
    </row>
    <row r="31" spans="1:240" ht="18" customHeight="1">
      <c r="A31" s="354" t="s">
        <v>34</v>
      </c>
      <c r="B31" s="354"/>
      <c r="C31" s="355"/>
      <c r="D31" s="355"/>
      <c r="E31" s="355"/>
      <c r="F31" s="356"/>
      <c r="G31" s="357"/>
      <c r="H31" s="357"/>
      <c r="I31" s="183"/>
      <c r="J31" s="183"/>
      <c r="M31" s="184" t="s">
        <v>35</v>
      </c>
      <c r="N31" s="185"/>
      <c r="Y31" s="182"/>
      <c r="AC31" s="186"/>
      <c r="AD31" s="187"/>
      <c r="AE31" s="188"/>
    </row>
    <row r="32" spans="1:240" ht="12.75" customHeight="1">
      <c r="C32" s="189"/>
      <c r="D32" s="189"/>
      <c r="E32" s="190"/>
      <c r="F32" s="191"/>
      <c r="G32" s="192" t="s">
        <v>85</v>
      </c>
      <c r="H32" s="182"/>
      <c r="I32" s="141"/>
      <c r="J32" s="141"/>
      <c r="O32" s="139" t="s">
        <v>102</v>
      </c>
      <c r="P32" s="144"/>
      <c r="Q32" s="144"/>
      <c r="R32" s="132"/>
      <c r="S32" s="143"/>
      <c r="T32" s="143"/>
      <c r="U32" s="133"/>
      <c r="V32" s="134"/>
      <c r="W32" s="144"/>
      <c r="X32" s="144"/>
      <c r="Z32" s="193"/>
      <c r="AA32" s="193"/>
      <c r="AG32" s="144"/>
      <c r="AH32" s="194"/>
      <c r="AI32" s="195"/>
      <c r="AJ32" s="194"/>
      <c r="AK32" s="195"/>
    </row>
    <row r="33" spans="1:37" ht="16.5" customHeight="1">
      <c r="A33" s="196" t="s">
        <v>100</v>
      </c>
      <c r="B33" s="197"/>
      <c r="C33" s="198"/>
      <c r="D33" s="28"/>
      <c r="E33" s="29"/>
      <c r="F33" s="349"/>
      <c r="G33" s="349"/>
      <c r="H33" s="349"/>
      <c r="O33" s="141" t="s">
        <v>71</v>
      </c>
      <c r="P33" s="144"/>
      <c r="Q33" s="144"/>
      <c r="R33" s="132"/>
      <c r="S33" s="143"/>
      <c r="T33" s="143"/>
      <c r="U33" s="133"/>
      <c r="V33" s="134"/>
      <c r="W33" s="144"/>
      <c r="X33" s="144"/>
      <c r="Z33" s="193"/>
      <c r="AA33" s="193"/>
      <c r="AG33" s="144"/>
      <c r="AH33" s="194"/>
      <c r="AI33" s="195"/>
      <c r="AJ33" s="194"/>
      <c r="AK33" s="195"/>
    </row>
    <row r="34" spans="1:37" ht="21.75" customHeight="1">
      <c r="A34" s="200"/>
      <c r="B34" s="201"/>
      <c r="F34" s="202" t="s">
        <v>0</v>
      </c>
      <c r="I34" s="183"/>
      <c r="J34" s="183"/>
      <c r="M34" s="254" t="s">
        <v>1653</v>
      </c>
      <c r="N34" s="203"/>
      <c r="O34" s="204"/>
      <c r="P34" s="205"/>
      <c r="Q34" s="205"/>
      <c r="R34" s="206"/>
    </row>
    <row r="35" spans="1:37" ht="18" customHeight="1">
      <c r="A35" s="345" t="s">
        <v>36</v>
      </c>
      <c r="B35" s="345"/>
      <c r="C35" s="346"/>
      <c r="D35" s="346"/>
      <c r="E35" s="346"/>
      <c r="F35" s="347"/>
      <c r="G35" s="348"/>
      <c r="H35" s="348"/>
      <c r="I35" s="182"/>
      <c r="J35" s="182"/>
      <c r="P35" s="144"/>
      <c r="R35" s="174"/>
      <c r="Z35" s="182"/>
      <c r="AA35" s="182"/>
    </row>
    <row r="36" spans="1:37" ht="18" customHeight="1">
      <c r="A36" s="207"/>
      <c r="F36" s="134"/>
      <c r="G36" s="208" t="s">
        <v>85</v>
      </c>
      <c r="H36" s="182"/>
      <c r="I36" s="182"/>
      <c r="J36" s="182"/>
      <c r="P36" s="144"/>
      <c r="R36" s="174"/>
    </row>
    <row r="37" spans="1:37" ht="17.25" customHeight="1">
      <c r="A37" s="293" t="s">
        <v>37</v>
      </c>
      <c r="B37" s="294"/>
      <c r="C37" s="294"/>
      <c r="D37" s="294"/>
      <c r="E37" s="295"/>
      <c r="F37" s="296"/>
      <c r="G37" s="294"/>
      <c r="H37" s="295"/>
      <c r="I37" s="295"/>
      <c r="J37" s="295"/>
      <c r="K37" s="294"/>
      <c r="L37" s="294"/>
      <c r="M37" s="297"/>
      <c r="N37" s="296"/>
      <c r="O37" s="210"/>
    </row>
    <row r="38" spans="1:37" ht="15.75" customHeight="1">
      <c r="A38" s="298"/>
      <c r="B38" s="299" t="s">
        <v>38</v>
      </c>
      <c r="C38" s="300"/>
      <c r="D38" s="300"/>
      <c r="E38" s="301"/>
      <c r="F38" s="302"/>
      <c r="G38" s="299" t="s">
        <v>39</v>
      </c>
      <c r="H38" s="301"/>
      <c r="I38" s="301"/>
      <c r="J38" s="301"/>
      <c r="K38" s="300"/>
      <c r="L38" s="300"/>
      <c r="M38" s="299"/>
      <c r="N38" s="302"/>
      <c r="O38" s="210"/>
      <c r="Z38" s="193"/>
      <c r="AA38" s="193"/>
    </row>
    <row r="39" spans="1:37" ht="15.75" customHeight="1">
      <c r="A39" s="298"/>
      <c r="B39" s="299" t="s">
        <v>40</v>
      </c>
      <c r="C39" s="300"/>
      <c r="D39" s="300"/>
      <c r="E39" s="301"/>
      <c r="F39" s="302"/>
      <c r="G39" s="300" t="s">
        <v>41</v>
      </c>
      <c r="H39" s="301"/>
      <c r="I39" s="301"/>
      <c r="J39" s="301"/>
      <c r="K39" s="300"/>
      <c r="L39" s="300"/>
      <c r="M39" s="299"/>
      <c r="N39" s="302"/>
      <c r="O39" s="210"/>
    </row>
    <row r="40" spans="1:37" ht="17.25" customHeight="1">
      <c r="A40" s="303"/>
      <c r="B40" s="304"/>
      <c r="C40" s="304"/>
      <c r="D40" s="304"/>
      <c r="E40" s="305"/>
      <c r="F40" s="306"/>
      <c r="G40" s="304"/>
      <c r="H40" s="305"/>
      <c r="I40" s="305"/>
      <c r="J40" s="305"/>
      <c r="K40" s="304"/>
      <c r="L40" s="304"/>
      <c r="M40" s="307"/>
      <c r="N40" s="306"/>
      <c r="O40" s="210"/>
    </row>
    <row r="41" spans="1:37" ht="12.75" customHeight="1">
      <c r="A41" s="200"/>
      <c r="B41" s="180"/>
      <c r="C41" s="180"/>
      <c r="D41" s="180"/>
      <c r="E41" s="173"/>
      <c r="F41" s="214"/>
      <c r="G41" s="180"/>
      <c r="H41" s="173"/>
      <c r="I41" s="173"/>
      <c r="J41" s="173"/>
      <c r="K41" s="180"/>
      <c r="L41" s="180"/>
    </row>
    <row r="63" spans="4:14">
      <c r="D63" s="215"/>
      <c r="E63" s="216"/>
      <c r="F63" s="216"/>
      <c r="G63" s="216"/>
      <c r="H63" s="217"/>
      <c r="I63" s="218"/>
      <c r="J63" s="218"/>
      <c r="K63" s="219"/>
      <c r="L63" s="219"/>
      <c r="M63" s="219"/>
      <c r="N63" s="172"/>
    </row>
    <row r="64" spans="4:14">
      <c r="D64" s="220"/>
      <c r="E64" s="216"/>
      <c r="F64" s="216"/>
      <c r="G64" s="216"/>
      <c r="H64" s="217"/>
      <c r="I64" s="221"/>
      <c r="J64" s="221"/>
      <c r="K64" s="219"/>
      <c r="L64" s="219"/>
      <c r="M64" s="219"/>
      <c r="N64" s="172"/>
    </row>
    <row r="65" spans="4:14">
      <c r="D65" s="220"/>
      <c r="E65" s="220"/>
      <c r="F65" s="168"/>
      <c r="G65" s="167"/>
      <c r="H65" s="167"/>
      <c r="I65" s="170"/>
      <c r="J65" s="170"/>
      <c r="K65" s="130"/>
      <c r="L65" s="130"/>
      <c r="M65" s="130"/>
      <c r="N65" s="172"/>
    </row>
    <row r="81" spans="2:2" ht="12.75" customHeight="1">
      <c r="B81" s="130"/>
    </row>
  </sheetData>
  <sheetProtection algorithmName="SHA-512" hashValue="ujP/sBIzguoRGyWcdoAEMwZrkh+ZfTj4V47KDaCHTirNiF09VYL/IoSJP5eZ99JPylTbQu7GA+dWGVCtIi4Ujw==" saltValue="2tyh8gHZL3W3WtQaSvfOJA==" spinCount="100000" sheet="1" insertRows="0" deleteRows="0" selectLockedCells="1"/>
  <mergeCells count="16">
    <mergeCell ref="A35:B35"/>
    <mergeCell ref="C35:E35"/>
    <mergeCell ref="F35:H35"/>
    <mergeCell ref="F33:H33"/>
    <mergeCell ref="A29:B29"/>
    <mergeCell ref="C29:F29"/>
    <mergeCell ref="G29:H29"/>
    <mergeCell ref="A31:B31"/>
    <mergeCell ref="C31:E31"/>
    <mergeCell ref="F31:H31"/>
    <mergeCell ref="H3:L3"/>
    <mergeCell ref="H4:L4"/>
    <mergeCell ref="H8:M9"/>
    <mergeCell ref="AH12:AI12"/>
    <mergeCell ref="AJ12:AK12"/>
    <mergeCell ref="C5:I5"/>
  </mergeCells>
  <phoneticPr fontId="11" type="noConversion"/>
  <pageMargins left="0.15" right="0.1" top="0.25" bottom="0.25" header="0.3" footer="0.3"/>
  <pageSetup scale="62" orientation="landscape" horizontalDpi="4294967295" verticalDpi="4294967295" r:id="rId1"/>
  <colBreaks count="1" manualBreakCount="1">
    <brk id="32"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from>
                    <xdr:col>11</xdr:col>
                    <xdr:colOff>95250</xdr:colOff>
                    <xdr:row>0</xdr:row>
                    <xdr:rowOff>152400</xdr:rowOff>
                  </from>
                  <to>
                    <xdr:col>11</xdr:col>
                    <xdr:colOff>409575</xdr:colOff>
                    <xdr:row>2</xdr:row>
                    <xdr:rowOff>66675</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from>
                    <xdr:col>15</xdr:col>
                    <xdr:colOff>304800</xdr:colOff>
                    <xdr:row>0</xdr:row>
                    <xdr:rowOff>161925</xdr:rowOff>
                  </from>
                  <to>
                    <xdr:col>16</xdr:col>
                    <xdr:colOff>9525</xdr:colOff>
                    <xdr:row>2</xdr:row>
                    <xdr:rowOff>66675</xdr:rowOff>
                  </to>
                </anchor>
              </controlPr>
            </control>
          </mc:Choice>
        </mc:AlternateContent>
        <mc:AlternateContent xmlns:mc="http://schemas.openxmlformats.org/markup-compatibility/2006">
          <mc:Choice Requires="x14">
            <control shapeId="30740" r:id="rId6" name="Check Box 20">
              <controlPr defaultSize="0" autoFill="0" autoLine="0" autoPict="0">
                <anchor moveWithCells="1">
                  <from>
                    <xdr:col>6</xdr:col>
                    <xdr:colOff>295275</xdr:colOff>
                    <xdr:row>7</xdr:row>
                    <xdr:rowOff>66675</xdr:rowOff>
                  </from>
                  <to>
                    <xdr:col>7</xdr:col>
                    <xdr:colOff>28575</xdr:colOff>
                    <xdr:row>8</xdr:row>
                    <xdr:rowOff>19050</xdr:rowOff>
                  </to>
                </anchor>
              </controlPr>
            </control>
          </mc:Choice>
        </mc:AlternateContent>
        <mc:AlternateContent xmlns:mc="http://schemas.openxmlformats.org/markup-compatibility/2006">
          <mc:Choice Requires="x14">
            <control shapeId="30741" r:id="rId7" name="Check Box 21">
              <controlPr defaultSize="0" autoFill="0" autoLine="0" autoPict="0">
                <anchor moveWithCells="1">
                  <from>
                    <xdr:col>9</xdr:col>
                    <xdr:colOff>285750</xdr:colOff>
                    <xdr:row>9</xdr:row>
                    <xdr:rowOff>95250</xdr:rowOff>
                  </from>
                  <to>
                    <xdr:col>10</xdr:col>
                    <xdr:colOff>228600</xdr:colOff>
                    <xdr:row>9</xdr:row>
                    <xdr:rowOff>266700</xdr:rowOff>
                  </to>
                </anchor>
              </controlPr>
            </control>
          </mc:Choice>
        </mc:AlternateContent>
        <mc:AlternateContent xmlns:mc="http://schemas.openxmlformats.org/markup-compatibility/2006">
          <mc:Choice Requires="x14">
            <control shapeId="30742" r:id="rId8" name="Check Box 22">
              <controlPr defaultSize="0" autoFill="0" autoLine="0" autoPict="0">
                <anchor moveWithCells="1">
                  <from>
                    <xdr:col>10</xdr:col>
                    <xdr:colOff>361950</xdr:colOff>
                    <xdr:row>9</xdr:row>
                    <xdr:rowOff>95250</xdr:rowOff>
                  </from>
                  <to>
                    <xdr:col>11</xdr:col>
                    <xdr:colOff>200025</xdr:colOff>
                    <xdr:row>9</xdr:row>
                    <xdr:rowOff>285750</xdr:rowOff>
                  </to>
                </anchor>
              </controlPr>
            </control>
          </mc:Choice>
        </mc:AlternateContent>
        <mc:AlternateContent xmlns:mc="http://schemas.openxmlformats.org/markup-compatibility/2006">
          <mc:Choice Requires="x14">
            <control shapeId="30739" r:id="rId9" name="Check Box 19">
              <controlPr defaultSize="0" autoFill="0" autoLine="0" autoPict="0">
                <anchor moveWithCells="1">
                  <from>
                    <xdr:col>5</xdr:col>
                    <xdr:colOff>295275</xdr:colOff>
                    <xdr:row>7</xdr:row>
                    <xdr:rowOff>57150</xdr:rowOff>
                  </from>
                  <to>
                    <xdr:col>6</xdr:col>
                    <xdr:colOff>142875</xdr:colOff>
                    <xdr:row>8</xdr:row>
                    <xdr:rowOff>9525</xdr:rowOff>
                  </to>
                </anchor>
              </controlPr>
            </control>
          </mc:Choice>
        </mc:AlternateContent>
        <mc:AlternateContent xmlns:mc="http://schemas.openxmlformats.org/markup-compatibility/2006">
          <mc:Choice Requires="x14">
            <control shapeId="30765" r:id="rId10" name="Check Box 45">
              <controlPr defaultSize="0" autoFill="0" autoLine="0" autoPict="0">
                <anchor moveWithCells="1">
                  <from>
                    <xdr:col>19</xdr:col>
                    <xdr:colOff>38100</xdr:colOff>
                    <xdr:row>7</xdr:row>
                    <xdr:rowOff>76200</xdr:rowOff>
                  </from>
                  <to>
                    <xdr:col>19</xdr:col>
                    <xdr:colOff>457200</xdr:colOff>
                    <xdr:row>8</xdr:row>
                    <xdr:rowOff>38100</xdr:rowOff>
                  </to>
                </anchor>
              </controlPr>
            </control>
          </mc:Choice>
        </mc:AlternateContent>
        <mc:AlternateContent xmlns:mc="http://schemas.openxmlformats.org/markup-compatibility/2006">
          <mc:Choice Requires="x14">
            <control shapeId="30766" r:id="rId11" name="Check Box 46">
              <controlPr defaultSize="0" autoFill="0" autoLine="0" autoPict="0">
                <anchor moveWithCells="1">
                  <from>
                    <xdr:col>20</xdr:col>
                    <xdr:colOff>28575</xdr:colOff>
                    <xdr:row>7</xdr:row>
                    <xdr:rowOff>76200</xdr:rowOff>
                  </from>
                  <to>
                    <xdr:col>20</xdr:col>
                    <xdr:colOff>438150</xdr:colOff>
                    <xdr:row>8</xdr:row>
                    <xdr:rowOff>47625</xdr:rowOff>
                  </to>
                </anchor>
              </controlPr>
            </control>
          </mc:Choice>
        </mc:AlternateContent>
        <mc:AlternateContent xmlns:mc="http://schemas.openxmlformats.org/markup-compatibility/2006">
          <mc:Choice Requires="x14">
            <control shapeId="30767" r:id="rId12" name="Check Box 47">
              <controlPr defaultSize="0" autoFill="0" autoLine="0" autoPict="0">
                <anchor moveWithCells="1">
                  <from>
                    <xdr:col>14</xdr:col>
                    <xdr:colOff>314325</xdr:colOff>
                    <xdr:row>9</xdr:row>
                    <xdr:rowOff>85725</xdr:rowOff>
                  </from>
                  <to>
                    <xdr:col>15</xdr:col>
                    <xdr:colOff>219075</xdr:colOff>
                    <xdr:row>9</xdr:row>
                    <xdr:rowOff>285750</xdr:rowOff>
                  </to>
                </anchor>
              </controlPr>
            </control>
          </mc:Choice>
        </mc:AlternateContent>
        <mc:AlternateContent xmlns:mc="http://schemas.openxmlformats.org/markup-compatibility/2006">
          <mc:Choice Requires="x14">
            <control shapeId="30769" r:id="rId13" name="Check Box 49">
              <controlPr defaultSize="0" autoFill="0" autoLine="0" autoPict="0">
                <anchor moveWithCells="1">
                  <from>
                    <xdr:col>17</xdr:col>
                    <xdr:colOff>352425</xdr:colOff>
                    <xdr:row>9</xdr:row>
                    <xdr:rowOff>85725</xdr:rowOff>
                  </from>
                  <to>
                    <xdr:col>18</xdr:col>
                    <xdr:colOff>361950</xdr:colOff>
                    <xdr:row>9</xdr:row>
                    <xdr:rowOff>285750</xdr:rowOff>
                  </to>
                </anchor>
              </controlPr>
            </control>
          </mc:Choice>
        </mc:AlternateContent>
        <mc:AlternateContent xmlns:mc="http://schemas.openxmlformats.org/markup-compatibility/2006">
          <mc:Choice Requires="x14">
            <control shapeId="30773" r:id="rId14" name="Check Box 53">
              <controlPr defaultSize="0" autoFill="0" autoLine="0" autoPict="0">
                <anchor moveWithCells="1">
                  <from>
                    <xdr:col>15</xdr:col>
                    <xdr:colOff>533400</xdr:colOff>
                    <xdr:row>9</xdr:row>
                    <xdr:rowOff>85725</xdr:rowOff>
                  </from>
                  <to>
                    <xdr:col>17</xdr:col>
                    <xdr:colOff>9525</xdr:colOff>
                    <xdr:row>9</xdr:row>
                    <xdr:rowOff>285750</xdr:rowOff>
                  </to>
                </anchor>
              </controlPr>
            </control>
          </mc:Choice>
        </mc:AlternateContent>
        <mc:AlternateContent xmlns:mc="http://schemas.openxmlformats.org/markup-compatibility/2006">
          <mc:Choice Requires="x14">
            <control shapeId="30777" r:id="rId15" name="Check Box 57">
              <controlPr defaultSize="0" autoFill="0" autoLine="0" autoPict="0">
                <anchor moveWithCells="1">
                  <from>
                    <xdr:col>1</xdr:col>
                    <xdr:colOff>1028700</xdr:colOff>
                    <xdr:row>9</xdr:row>
                    <xdr:rowOff>47625</xdr:rowOff>
                  </from>
                  <to>
                    <xdr:col>2</xdr:col>
                    <xdr:colOff>38100</xdr:colOff>
                    <xdr:row>9</xdr:row>
                    <xdr:rowOff>257175</xdr:rowOff>
                  </to>
                </anchor>
              </controlPr>
            </control>
          </mc:Choice>
        </mc:AlternateContent>
        <mc:AlternateContent xmlns:mc="http://schemas.openxmlformats.org/markup-compatibility/2006">
          <mc:Choice Requires="x14">
            <control shapeId="30778" r:id="rId16" name="Check Box 58">
              <controlPr defaultSize="0" autoFill="0" autoLine="0" autoPict="0">
                <anchor moveWithCells="1">
                  <from>
                    <xdr:col>1</xdr:col>
                    <xdr:colOff>428625</xdr:colOff>
                    <xdr:row>9</xdr:row>
                    <xdr:rowOff>38100</xdr:rowOff>
                  </from>
                  <to>
                    <xdr:col>1</xdr:col>
                    <xdr:colOff>857250</xdr:colOff>
                    <xdr:row>9</xdr:row>
                    <xdr:rowOff>247650</xdr:rowOff>
                  </to>
                </anchor>
              </controlPr>
            </control>
          </mc:Choice>
        </mc:AlternateContent>
      </controls>
    </mc:Choice>
  </mc:AlternateContent>
  <tableParts count="1">
    <tablePart r:id="rId17"/>
  </tableParts>
  <extLst>
    <ext xmlns:x14="http://schemas.microsoft.com/office/spreadsheetml/2009/9/main" uri="{CCE6A557-97BC-4b89-ADB6-D9C93CAAB3DF}">
      <x14:dataValidations xmlns:xm="http://schemas.microsoft.com/office/excel/2006/main" count="1">
        <x14:dataValidation type="list" allowBlank="1" showInputMessage="1" showErrorMessage="1" xr:uid="{6E961D4C-0681-438E-ADDF-6F0F63412ACD}">
          <x14:formula1>
            <xm:f>'Service Codes'!$V$2:$V$11</xm:f>
          </x14:formula1>
          <xm:sqref>W14:W26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F0C91-895D-486E-934F-15FA7779E64D}">
  <sheetPr codeName="Sheet2"/>
  <dimension ref="A1:K41"/>
  <sheetViews>
    <sheetView showGridLines="0" zoomScaleNormal="100" workbookViewId="0">
      <selection activeCell="J22" sqref="J22:K22"/>
    </sheetView>
  </sheetViews>
  <sheetFormatPr defaultColWidth="10.7109375" defaultRowHeight="12.75"/>
  <cols>
    <col min="1" max="1" width="22.140625" style="13" customWidth="1"/>
    <col min="2" max="2" width="12.28515625" style="13" customWidth="1"/>
    <col min="3" max="3" width="6.7109375" style="13" customWidth="1"/>
    <col min="4" max="4" width="5.85546875" style="13" customWidth="1"/>
    <col min="5" max="5" width="3.140625" style="13" customWidth="1"/>
    <col min="6" max="6" width="4.42578125" style="13" customWidth="1"/>
    <col min="7" max="7" width="15.7109375" style="13" customWidth="1"/>
    <col min="8" max="8" width="9.28515625" style="13" customWidth="1"/>
    <col min="9" max="9" width="6.5703125" style="13" customWidth="1"/>
    <col min="10" max="10" width="11.85546875" style="13" customWidth="1"/>
    <col min="11" max="11" width="5.85546875" style="13" customWidth="1"/>
    <col min="12" max="16384" width="10.7109375" style="8"/>
  </cols>
  <sheetData>
    <row r="1" spans="1:11" s="1" customFormat="1" ht="15.75" customHeight="1">
      <c r="A1" s="377" t="s">
        <v>43</v>
      </c>
      <c r="B1" s="377"/>
      <c r="C1" s="377"/>
      <c r="D1" s="377"/>
      <c r="E1" s="377"/>
      <c r="F1" s="377"/>
      <c r="G1" s="377"/>
      <c r="H1" s="377"/>
      <c r="I1" s="377"/>
      <c r="J1" s="377"/>
      <c r="K1" s="377"/>
    </row>
    <row r="2" spans="1:11" s="1" customFormat="1" ht="15.75" customHeight="1">
      <c r="A2" s="378" t="s">
        <v>48</v>
      </c>
      <c r="B2" s="378"/>
      <c r="C2" s="378"/>
      <c r="D2" s="378"/>
      <c r="E2" s="378"/>
      <c r="F2" s="378"/>
      <c r="G2" s="378"/>
      <c r="H2" s="378"/>
      <c r="I2" s="378"/>
      <c r="J2" s="378"/>
      <c r="K2" s="378"/>
    </row>
    <row r="3" spans="1:11" s="1" customFormat="1" ht="15.75" customHeight="1">
      <c r="A3" s="378" t="s">
        <v>49</v>
      </c>
      <c r="B3" s="378"/>
      <c r="C3" s="378"/>
      <c r="D3" s="378"/>
      <c r="E3" s="378"/>
      <c r="F3" s="378"/>
      <c r="G3" s="378"/>
      <c r="H3" s="378"/>
      <c r="I3" s="378"/>
      <c r="J3" s="378"/>
      <c r="K3" s="378"/>
    </row>
    <row r="4" spans="1:11" s="1" customFormat="1" ht="16.5" customHeight="1">
      <c r="A4" s="89"/>
      <c r="B4" s="89"/>
      <c r="C4" s="89"/>
      <c r="D4" s="89"/>
      <c r="E4" s="89"/>
      <c r="F4" s="89"/>
      <c r="G4" s="89"/>
      <c r="H4" s="89"/>
      <c r="I4" s="89"/>
      <c r="J4" s="89"/>
      <c r="K4" s="89"/>
    </row>
    <row r="5" spans="1:11" s="1" customFormat="1" ht="12.75" customHeight="1">
      <c r="A5" s="2"/>
      <c r="B5" s="2"/>
      <c r="C5" s="2"/>
      <c r="D5" s="2"/>
      <c r="E5" s="2"/>
      <c r="F5" s="2"/>
      <c r="G5" s="2"/>
      <c r="H5" s="3"/>
      <c r="I5" s="3"/>
      <c r="J5" s="3"/>
      <c r="K5" s="4"/>
    </row>
    <row r="6" spans="1:11" s="1" customFormat="1" ht="20.25" customHeight="1">
      <c r="A6" s="5" t="s">
        <v>44</v>
      </c>
      <c r="B6" s="115"/>
      <c r="C6" s="2"/>
      <c r="D6" s="2"/>
      <c r="E6" s="5"/>
      <c r="F6" s="6"/>
      <c r="G6" s="6" t="s">
        <v>84</v>
      </c>
      <c r="H6" s="384"/>
      <c r="I6" s="385"/>
      <c r="J6" s="3"/>
      <c r="K6" s="39"/>
    </row>
    <row r="7" spans="1:11" s="1" customFormat="1" ht="14.25">
      <c r="A7" s="6"/>
      <c r="B7" s="5"/>
      <c r="C7" s="5"/>
      <c r="D7" s="5"/>
      <c r="E7" s="5"/>
      <c r="F7" s="5"/>
      <c r="G7" s="5"/>
      <c r="H7" s="5"/>
      <c r="I7" s="5"/>
      <c r="J7" s="5"/>
      <c r="K7" s="5"/>
    </row>
    <row r="8" spans="1:11" s="1" customFormat="1" ht="20.25" customHeight="1">
      <c r="A8" s="6" t="s">
        <v>63</v>
      </c>
      <c r="B8" s="379"/>
      <c r="C8" s="380"/>
      <c r="D8" s="5"/>
      <c r="E8" s="5"/>
      <c r="F8" s="43" t="s">
        <v>45</v>
      </c>
      <c r="G8" s="41"/>
      <c r="H8" s="381" t="s">
        <v>1649</v>
      </c>
      <c r="I8" s="382"/>
      <c r="J8" s="383"/>
      <c r="K8" s="5"/>
    </row>
    <row r="9" spans="1:11" s="1" customFormat="1" ht="15">
      <c r="A9" s="6"/>
      <c r="B9" s="7"/>
      <c r="C9" s="5"/>
      <c r="D9" s="5"/>
      <c r="E9" s="5"/>
      <c r="F9" s="5"/>
      <c r="G9" s="5"/>
      <c r="H9" s="5"/>
      <c r="I9" s="5"/>
      <c r="J9" s="5"/>
      <c r="K9" s="5"/>
    </row>
    <row r="10" spans="1:11" s="1" customFormat="1" ht="20.25" customHeight="1">
      <c r="A10" s="42" t="s">
        <v>4</v>
      </c>
      <c r="B10" s="366"/>
      <c r="C10" s="367"/>
      <c r="D10" s="367"/>
      <c r="E10" s="367"/>
      <c r="F10" s="367"/>
      <c r="G10" s="367"/>
      <c r="H10" s="368"/>
      <c r="I10" s="5"/>
      <c r="J10" s="5"/>
      <c r="K10" s="5"/>
    </row>
    <row r="11" spans="1:11" s="1" customFormat="1" ht="20.25" customHeight="1">
      <c r="A11" s="6"/>
      <c r="B11" s="7"/>
      <c r="C11" s="7"/>
      <c r="D11" s="7"/>
      <c r="E11" s="5"/>
      <c r="F11" s="5"/>
      <c r="G11" s="5"/>
      <c r="H11" s="5"/>
      <c r="I11" s="5"/>
      <c r="J11" s="5"/>
      <c r="K11" s="5"/>
    </row>
    <row r="12" spans="1:11" s="1" customFormat="1" ht="13.5" thickBot="1">
      <c r="A12" s="2"/>
      <c r="B12" s="2"/>
      <c r="C12" s="2"/>
      <c r="D12" s="2"/>
      <c r="E12" s="2"/>
      <c r="F12" s="2"/>
      <c r="G12" s="2"/>
      <c r="H12" s="2"/>
      <c r="I12" s="2"/>
      <c r="J12" s="2"/>
      <c r="K12" s="2"/>
    </row>
    <row r="13" spans="1:11">
      <c r="A13" s="90"/>
      <c r="B13" s="91"/>
      <c r="C13" s="92"/>
      <c r="D13" s="92"/>
      <c r="E13" s="92"/>
      <c r="F13" s="92"/>
      <c r="G13" s="91"/>
      <c r="H13" s="93"/>
      <c r="I13" s="93"/>
      <c r="J13" s="93"/>
      <c r="K13" s="94"/>
    </row>
    <row r="14" spans="1:11" s="9" customFormat="1" ht="15.75" thickBot="1">
      <c r="A14" s="369" t="s">
        <v>46</v>
      </c>
      <c r="B14" s="370"/>
      <c r="C14" s="370"/>
      <c r="D14" s="370"/>
      <c r="E14" s="370"/>
      <c r="F14" s="370"/>
      <c r="G14" s="95"/>
      <c r="H14" s="96"/>
      <c r="I14" s="96"/>
      <c r="J14" s="370" t="s">
        <v>47</v>
      </c>
      <c r="K14" s="372"/>
    </row>
    <row r="15" spans="1:11" s="10" customFormat="1" ht="17.45" customHeight="1">
      <c r="A15" s="99" t="s">
        <v>62</v>
      </c>
      <c r="B15" s="100"/>
      <c r="C15" s="101"/>
      <c r="D15" s="97"/>
      <c r="E15" s="97"/>
      <c r="F15" s="97"/>
      <c r="G15" s="97"/>
      <c r="H15" s="97"/>
      <c r="I15" s="97"/>
      <c r="J15" s="375"/>
      <c r="K15" s="376"/>
    </row>
    <row r="16" spans="1:11" s="10" customFormat="1" ht="17.45" customHeight="1">
      <c r="A16" s="102" t="s">
        <v>83</v>
      </c>
      <c r="B16" s="103"/>
      <c r="C16" s="98"/>
      <c r="D16" s="98"/>
      <c r="E16" s="98"/>
      <c r="F16" s="98"/>
      <c r="G16" s="98"/>
      <c r="H16" s="98"/>
      <c r="I16" s="104"/>
      <c r="J16" s="358"/>
      <c r="K16" s="359"/>
    </row>
    <row r="17" spans="1:11" s="10" customFormat="1" ht="17.45" customHeight="1">
      <c r="A17" s="105"/>
      <c r="B17" s="103"/>
      <c r="C17" s="98"/>
      <c r="D17" s="98"/>
      <c r="E17" s="98"/>
      <c r="F17" s="98"/>
      <c r="G17" s="98"/>
      <c r="H17" s="98"/>
      <c r="I17" s="104"/>
      <c r="J17" s="358"/>
      <c r="K17" s="359"/>
    </row>
    <row r="18" spans="1:11" s="10" customFormat="1" ht="17.45" customHeight="1">
      <c r="A18" s="105"/>
      <c r="B18" s="103"/>
      <c r="C18" s="98"/>
      <c r="D18" s="98"/>
      <c r="E18" s="98"/>
      <c r="F18" s="98"/>
      <c r="G18" s="98"/>
      <c r="H18" s="98"/>
      <c r="I18" s="104"/>
      <c r="J18" s="358"/>
      <c r="K18" s="359"/>
    </row>
    <row r="19" spans="1:11" s="10" customFormat="1" ht="17.45" customHeight="1">
      <c r="A19" s="106"/>
      <c r="B19" s="107"/>
      <c r="C19" s="108"/>
      <c r="D19" s="98"/>
      <c r="E19" s="98"/>
      <c r="F19" s="98"/>
      <c r="G19" s="98"/>
      <c r="H19" s="98"/>
      <c r="I19" s="104"/>
      <c r="J19" s="358"/>
      <c r="K19" s="359"/>
    </row>
    <row r="20" spans="1:11" s="10" customFormat="1" ht="17.45" customHeight="1">
      <c r="A20" s="106"/>
      <c r="B20" s="107"/>
      <c r="C20" s="108"/>
      <c r="D20" s="98"/>
      <c r="E20" s="98"/>
      <c r="F20" s="98"/>
      <c r="G20" s="98"/>
      <c r="H20" s="98"/>
      <c r="I20" s="104"/>
      <c r="J20" s="358"/>
      <c r="K20" s="359"/>
    </row>
    <row r="21" spans="1:11" ht="17.45" customHeight="1" thickBot="1">
      <c r="A21" s="109"/>
      <c r="B21" s="110"/>
      <c r="C21" s="110"/>
      <c r="D21" s="110"/>
      <c r="E21" s="110"/>
      <c r="F21" s="110"/>
      <c r="G21" s="110"/>
      <c r="H21" s="110"/>
      <c r="I21" s="110"/>
      <c r="J21" s="358"/>
      <c r="K21" s="359"/>
    </row>
    <row r="22" spans="1:11" s="10" customFormat="1" ht="21.6" customHeight="1" thickBot="1">
      <c r="A22" s="111"/>
      <c r="B22" s="112"/>
      <c r="C22" s="112"/>
      <c r="D22" s="112"/>
      <c r="E22" s="112"/>
      <c r="F22" s="112"/>
      <c r="G22" s="112"/>
      <c r="H22" s="113"/>
      <c r="I22" s="114" t="s">
        <v>61</v>
      </c>
      <c r="J22" s="373"/>
      <c r="K22" s="374"/>
    </row>
    <row r="23" spans="1:11" s="119" customFormat="1" ht="13.5" thickTop="1">
      <c r="A23" s="116"/>
      <c r="B23" s="116"/>
      <c r="C23" s="116"/>
      <c r="D23" s="116"/>
      <c r="E23" s="116"/>
      <c r="F23" s="117"/>
      <c r="G23" s="116"/>
      <c r="H23" s="116"/>
      <c r="I23" s="116"/>
      <c r="J23" s="116"/>
      <c r="K23" s="118"/>
    </row>
    <row r="24" spans="1:11" s="119" customFormat="1">
      <c r="A24" s="116"/>
      <c r="B24" s="116"/>
      <c r="C24" s="116"/>
      <c r="D24" s="116"/>
      <c r="E24" s="116"/>
      <c r="F24" s="116"/>
      <c r="G24" s="116"/>
      <c r="H24" s="116"/>
      <c r="I24" s="116"/>
      <c r="J24" s="116"/>
      <c r="K24" s="120"/>
    </row>
    <row r="25" spans="1:11" s="119" customFormat="1" ht="18.75" customHeight="1">
      <c r="A25" s="117"/>
      <c r="B25" s="360"/>
      <c r="C25" s="360"/>
      <c r="D25" s="360"/>
      <c r="E25" s="360"/>
      <c r="F25" s="360"/>
      <c r="G25" s="117"/>
      <c r="H25" s="360"/>
      <c r="I25" s="360"/>
      <c r="J25" s="360"/>
      <c r="K25" s="120"/>
    </row>
    <row r="26" spans="1:11" s="119" customFormat="1">
      <c r="A26" s="117"/>
      <c r="B26" s="116"/>
      <c r="C26" s="116"/>
      <c r="D26" s="116"/>
      <c r="E26" s="116"/>
      <c r="F26" s="116"/>
      <c r="G26" s="118"/>
      <c r="H26" s="121"/>
      <c r="I26" s="121"/>
      <c r="J26" s="121"/>
      <c r="K26" s="121"/>
    </row>
    <row r="27" spans="1:11" s="119" customFormat="1" ht="18.75" customHeight="1">
      <c r="A27" s="117"/>
      <c r="B27" s="371"/>
      <c r="C27" s="371"/>
      <c r="D27" s="371"/>
      <c r="E27" s="371"/>
      <c r="F27" s="371"/>
      <c r="G27" s="118"/>
      <c r="H27" s="118"/>
      <c r="I27" s="118"/>
      <c r="J27" s="118"/>
      <c r="K27" s="118"/>
    </row>
    <row r="28" spans="1:11" s="119" customFormat="1">
      <c r="A28" s="117"/>
      <c r="B28" s="122"/>
      <c r="C28" s="122"/>
      <c r="D28" s="122"/>
      <c r="E28" s="122"/>
      <c r="F28" s="122"/>
      <c r="G28" s="118"/>
      <c r="H28" s="118"/>
      <c r="I28" s="118"/>
      <c r="J28" s="118"/>
      <c r="K28" s="118"/>
    </row>
    <row r="29" spans="1:11" s="119" customFormat="1" ht="23.25" customHeight="1">
      <c r="A29" s="117"/>
      <c r="B29" s="360"/>
      <c r="C29" s="360"/>
      <c r="D29" s="360"/>
      <c r="E29" s="360"/>
      <c r="F29" s="360"/>
      <c r="G29" s="117"/>
      <c r="H29" s="118"/>
      <c r="I29" s="118"/>
      <c r="J29" s="118"/>
      <c r="K29" s="118"/>
    </row>
    <row r="30" spans="1:11" s="119" customFormat="1">
      <c r="A30" s="116"/>
      <c r="B30" s="116"/>
      <c r="C30" s="116"/>
      <c r="D30" s="116"/>
      <c r="E30" s="116"/>
      <c r="F30" s="116"/>
      <c r="G30" s="116"/>
      <c r="H30" s="116"/>
      <c r="I30" s="116"/>
      <c r="J30" s="116"/>
      <c r="K30" s="118"/>
    </row>
    <row r="31" spans="1:11" s="119" customFormat="1" ht="16.5" customHeight="1">
      <c r="A31" s="117"/>
      <c r="B31" s="116"/>
      <c r="C31" s="116"/>
      <c r="D31" s="123"/>
      <c r="E31" s="118"/>
      <c r="F31" s="117"/>
      <c r="G31" s="117"/>
      <c r="H31" s="116"/>
      <c r="I31" s="116"/>
      <c r="J31" s="116"/>
      <c r="K31" s="116"/>
    </row>
    <row r="32" spans="1:11" s="119" customFormat="1" ht="15">
      <c r="A32" s="124"/>
      <c r="B32" s="35"/>
      <c r="C32" s="125"/>
      <c r="D32" s="125"/>
      <c r="E32" s="126"/>
      <c r="F32" s="36"/>
      <c r="G32" s="36"/>
      <c r="H32" s="36"/>
      <c r="I32" s="37"/>
      <c r="J32" s="37"/>
      <c r="K32" s="38"/>
    </row>
    <row r="33" spans="1:11" s="119" customFormat="1" ht="15.75" customHeight="1">
      <c r="A33" s="361"/>
      <c r="B33" s="361"/>
      <c r="C33" s="127"/>
      <c r="D33" s="127"/>
      <c r="E33" s="11"/>
      <c r="F33" s="11"/>
      <c r="G33" s="11"/>
      <c r="H33" s="12"/>
      <c r="I33" s="12"/>
      <c r="J33" s="12"/>
      <c r="K33" s="38"/>
    </row>
    <row r="34" spans="1:11" s="119" customFormat="1" ht="15.75" customHeight="1">
      <c r="A34" s="361"/>
      <c r="B34" s="361"/>
      <c r="C34" s="127"/>
      <c r="D34" s="127"/>
      <c r="E34" s="11"/>
      <c r="F34" s="11"/>
      <c r="G34" s="11"/>
      <c r="H34" s="12"/>
      <c r="I34" s="125"/>
      <c r="J34" s="125"/>
      <c r="K34" s="38"/>
    </row>
    <row r="35" spans="1:11" s="119" customFormat="1" ht="15.75" customHeight="1">
      <c r="A35" s="361"/>
      <c r="B35" s="361"/>
      <c r="C35" s="125"/>
      <c r="D35" s="125"/>
      <c r="E35" s="11"/>
      <c r="F35" s="11"/>
      <c r="G35" s="11"/>
      <c r="H35" s="12"/>
      <c r="I35" s="125"/>
      <c r="J35" s="125"/>
      <c r="K35" s="38"/>
    </row>
    <row r="36" spans="1:11" s="119" customFormat="1" ht="15.75" customHeight="1">
      <c r="A36" s="365"/>
      <c r="B36" s="365"/>
      <c r="C36" s="125"/>
      <c r="D36" s="125"/>
      <c r="E36" s="125"/>
      <c r="F36" s="125"/>
      <c r="G36" s="125"/>
      <c r="H36" s="125"/>
      <c r="I36" s="125"/>
      <c r="J36" s="125"/>
      <c r="K36" s="38"/>
    </row>
    <row r="37" spans="1:11" s="119" customFormat="1" ht="15.75" customHeight="1">
      <c r="A37" s="361"/>
      <c r="B37" s="361"/>
      <c r="C37" s="125"/>
      <c r="D37" s="125"/>
      <c r="E37" s="362"/>
      <c r="F37" s="362"/>
      <c r="G37" s="362"/>
      <c r="H37" s="362"/>
      <c r="I37" s="125"/>
      <c r="J37" s="128"/>
      <c r="K37" s="38"/>
    </row>
    <row r="38" spans="1:11" s="119" customFormat="1" ht="15.75" customHeight="1">
      <c r="A38" s="129"/>
      <c r="B38" s="129"/>
      <c r="C38" s="125"/>
      <c r="D38" s="125"/>
      <c r="E38" s="128"/>
      <c r="F38" s="128"/>
      <c r="G38" s="128"/>
      <c r="H38" s="128"/>
      <c r="I38" s="125"/>
      <c r="J38" s="128"/>
      <c r="K38" s="38"/>
    </row>
    <row r="39" spans="1:11" s="119" customFormat="1" ht="14.25">
      <c r="A39" s="361"/>
      <c r="B39" s="361"/>
      <c r="C39" s="125"/>
      <c r="D39" s="125"/>
      <c r="E39" s="128"/>
      <c r="F39" s="36"/>
      <c r="G39" s="36"/>
      <c r="H39" s="37"/>
      <c r="I39" s="37"/>
      <c r="J39" s="37"/>
      <c r="K39" s="38"/>
    </row>
    <row r="40" spans="1:11" s="119" customFormat="1">
      <c r="A40" s="363"/>
      <c r="B40" s="363"/>
      <c r="C40" s="118"/>
      <c r="D40" s="360"/>
      <c r="E40" s="360"/>
      <c r="F40" s="360"/>
      <c r="G40" s="116"/>
      <c r="H40" s="364"/>
      <c r="I40" s="364"/>
      <c r="J40" s="364"/>
      <c r="K40" s="364"/>
    </row>
    <row r="41" spans="1:11" s="119" customFormat="1">
      <c r="A41" s="118"/>
      <c r="B41" s="118"/>
      <c r="C41" s="118"/>
      <c r="D41" s="360"/>
      <c r="E41" s="360"/>
      <c r="F41" s="360"/>
      <c r="G41" s="116"/>
      <c r="H41" s="360"/>
      <c r="I41" s="360"/>
      <c r="J41" s="360"/>
      <c r="K41" s="360"/>
    </row>
  </sheetData>
  <sheetProtection algorithmName="SHA-512" hashValue="0upKnwilgN63+sfjV+1jyLcs3+uLVfUYYCfG5/XZQ7Gk8OSb1jvr2MEBcVmVgGjR9CVNBOJaIepdT7vH2ycCTw==" saltValue="pMNv94XmFg1zSgo9Q1YCCQ==" spinCount="100000" sheet="1" selectLockedCells="1"/>
  <mergeCells count="33">
    <mergeCell ref="A1:K1"/>
    <mergeCell ref="A2:K2"/>
    <mergeCell ref="A3:K3"/>
    <mergeCell ref="B8:C8"/>
    <mergeCell ref="H8:J8"/>
    <mergeCell ref="H6:I6"/>
    <mergeCell ref="A36:B36"/>
    <mergeCell ref="A33:B33"/>
    <mergeCell ref="A34:B34"/>
    <mergeCell ref="A35:B35"/>
    <mergeCell ref="B10:H10"/>
    <mergeCell ref="A14:F14"/>
    <mergeCell ref="B25:F25"/>
    <mergeCell ref="H25:J25"/>
    <mergeCell ref="B27:F27"/>
    <mergeCell ref="B29:F29"/>
    <mergeCell ref="J14:K14"/>
    <mergeCell ref="J22:K22"/>
    <mergeCell ref="J15:K15"/>
    <mergeCell ref="J16:K16"/>
    <mergeCell ref="J17:K17"/>
    <mergeCell ref="J18:K18"/>
    <mergeCell ref="A37:B37"/>
    <mergeCell ref="E37:H37"/>
    <mergeCell ref="A39:B39"/>
    <mergeCell ref="A40:B40"/>
    <mergeCell ref="D40:F40"/>
    <mergeCell ref="H40:K40"/>
    <mergeCell ref="J19:K19"/>
    <mergeCell ref="J20:K20"/>
    <mergeCell ref="J21:K21"/>
    <mergeCell ref="D41:F41"/>
    <mergeCell ref="H41:K41"/>
  </mergeCells>
  <conditionalFormatting sqref="B48:C48 B46:C46 H44:K44 H48:K48">
    <cfRule type="cellIs" dxfId="0" priority="1" stopIfTrue="1" operator="equal">
      <formula>0</formula>
    </cfRule>
  </conditionalFormatting>
  <pageMargins left="0.2" right="0.2" top="0.5" bottom="0.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F7AB-A7B5-4110-B913-41EF183CEF9B}">
  <dimension ref="A2:V660"/>
  <sheetViews>
    <sheetView workbookViewId="0">
      <pane ySplit="2" topLeftCell="A643" activePane="bottomLeft" state="frozen"/>
      <selection pane="bottomLeft" activeCell="C659" sqref="C659"/>
    </sheetView>
  </sheetViews>
  <sheetFormatPr defaultColWidth="6.85546875" defaultRowHeight="15"/>
  <cols>
    <col min="1" max="1" width="14.42578125" style="77" bestFit="1" customWidth="1"/>
    <col min="2" max="2" width="44" customWidth="1"/>
    <col min="3" max="3" width="38.85546875" bestFit="1" customWidth="1"/>
    <col min="4" max="4" width="5.5703125" bestFit="1" customWidth="1"/>
    <col min="5" max="5" width="9.140625" bestFit="1" customWidth="1"/>
    <col min="6" max="6" width="9.42578125" bestFit="1" customWidth="1"/>
    <col min="7" max="7" width="8.85546875" customWidth="1"/>
    <col min="8" max="8" width="11.28515625" customWidth="1"/>
    <col min="9" max="9" width="11.42578125" customWidth="1"/>
    <col min="10" max="10" width="10.7109375" customWidth="1"/>
    <col min="11" max="11" width="14.85546875" customWidth="1"/>
    <col min="12" max="12" width="12.28515625" customWidth="1"/>
    <col min="13" max="13" width="10.140625" customWidth="1"/>
    <col min="14" max="14" width="22.28515625" customWidth="1"/>
    <col min="15" max="15" width="24.140625" bestFit="1" customWidth="1"/>
    <col min="16" max="16" width="8" style="77" bestFit="1" customWidth="1"/>
    <col min="17" max="17" width="6.85546875" style="78"/>
    <col min="18" max="18" width="10.85546875" bestFit="1" customWidth="1"/>
  </cols>
  <sheetData>
    <row r="2" spans="1:22" s="83" customFormat="1" ht="19.5" customHeight="1">
      <c r="A2" s="86" t="s">
        <v>144</v>
      </c>
      <c r="B2" s="79" t="s">
        <v>145</v>
      </c>
      <c r="C2" s="79" t="s">
        <v>146</v>
      </c>
      <c r="D2" s="79" t="s">
        <v>147</v>
      </c>
      <c r="E2" s="79" t="s">
        <v>148</v>
      </c>
      <c r="F2" s="79" t="s">
        <v>149</v>
      </c>
      <c r="G2" s="79" t="s">
        <v>150</v>
      </c>
      <c r="H2" s="79" t="s">
        <v>151</v>
      </c>
      <c r="I2" s="79" t="s">
        <v>152</v>
      </c>
      <c r="J2" s="79" t="s">
        <v>153</v>
      </c>
      <c r="K2" s="79" t="s">
        <v>154</v>
      </c>
      <c r="L2" s="79" t="s">
        <v>155</v>
      </c>
      <c r="M2" s="79" t="s">
        <v>156</v>
      </c>
      <c r="N2" s="79" t="s">
        <v>157</v>
      </c>
      <c r="O2" s="79" t="s">
        <v>158</v>
      </c>
      <c r="P2" s="80" t="s">
        <v>159</v>
      </c>
      <c r="Q2" s="81" t="s">
        <v>160</v>
      </c>
      <c r="R2" s="82" t="s">
        <v>161</v>
      </c>
      <c r="V2">
        <v>1</v>
      </c>
    </row>
    <row r="3" spans="1:22" ht="12.75" customHeight="1">
      <c r="A3" s="87" t="s">
        <v>162</v>
      </c>
      <c r="B3" s="84" t="s">
        <v>163</v>
      </c>
      <c r="C3" s="84" t="s">
        <v>164</v>
      </c>
      <c r="D3" s="84" t="s">
        <v>165</v>
      </c>
      <c r="E3" s="84" t="s">
        <v>165</v>
      </c>
      <c r="F3" s="84" t="s">
        <v>166</v>
      </c>
      <c r="G3" s="84" t="s">
        <v>165</v>
      </c>
      <c r="H3" s="84" t="s">
        <v>167</v>
      </c>
      <c r="I3" s="84" t="s">
        <v>165</v>
      </c>
      <c r="J3" s="84" t="s">
        <v>167</v>
      </c>
      <c r="K3" s="84" t="s">
        <v>165</v>
      </c>
      <c r="L3" s="84" t="s">
        <v>167</v>
      </c>
      <c r="M3" s="84" t="s">
        <v>165</v>
      </c>
      <c r="N3" s="84" t="s">
        <v>167</v>
      </c>
      <c r="O3" s="84" t="s">
        <v>165</v>
      </c>
      <c r="P3" s="77" t="s">
        <v>168</v>
      </c>
      <c r="Q3" s="78" t="s">
        <v>168</v>
      </c>
      <c r="R3" t="str">
        <f>CONCATENATE(P3,Q3)</f>
        <v>0000</v>
      </c>
      <c r="V3">
        <v>2</v>
      </c>
    </row>
    <row r="4" spans="1:22" ht="12.75" customHeight="1">
      <c r="A4" s="87" t="s">
        <v>169</v>
      </c>
      <c r="B4" s="84" t="s">
        <v>170</v>
      </c>
      <c r="C4" s="84" t="s">
        <v>164</v>
      </c>
      <c r="D4" s="84" t="s">
        <v>165</v>
      </c>
      <c r="E4" s="84" t="s">
        <v>165</v>
      </c>
      <c r="F4" s="84" t="s">
        <v>166</v>
      </c>
      <c r="G4" s="84" t="s">
        <v>165</v>
      </c>
      <c r="H4" s="84" t="s">
        <v>167</v>
      </c>
      <c r="I4" s="84" t="s">
        <v>165</v>
      </c>
      <c r="J4" s="84" t="s">
        <v>167</v>
      </c>
      <c r="K4" s="84" t="s">
        <v>165</v>
      </c>
      <c r="L4" s="84" t="s">
        <v>167</v>
      </c>
      <c r="M4" s="84" t="s">
        <v>165</v>
      </c>
      <c r="N4" s="84" t="s">
        <v>167</v>
      </c>
      <c r="O4" s="84" t="s">
        <v>165</v>
      </c>
      <c r="P4" s="77" t="s">
        <v>168</v>
      </c>
      <c r="Q4" s="78" t="s">
        <v>168</v>
      </c>
      <c r="R4" t="str">
        <f t="shared" ref="R4:R67" si="0">CONCATENATE(P4,Q4)</f>
        <v>0000</v>
      </c>
      <c r="V4">
        <v>3</v>
      </c>
    </row>
    <row r="5" spans="1:22" ht="12.75" customHeight="1">
      <c r="A5" s="87" t="s">
        <v>171</v>
      </c>
      <c r="B5" s="84" t="s">
        <v>172</v>
      </c>
      <c r="C5" s="84" t="s">
        <v>164</v>
      </c>
      <c r="D5" s="84" t="s">
        <v>165</v>
      </c>
      <c r="E5" s="84" t="s">
        <v>165</v>
      </c>
      <c r="F5" s="84" t="s">
        <v>166</v>
      </c>
      <c r="G5" s="84" t="s">
        <v>165</v>
      </c>
      <c r="H5" s="84" t="s">
        <v>167</v>
      </c>
      <c r="I5" s="84" t="s">
        <v>165</v>
      </c>
      <c r="J5" s="84" t="s">
        <v>167</v>
      </c>
      <c r="K5" s="84" t="s">
        <v>165</v>
      </c>
      <c r="L5" s="84" t="s">
        <v>167</v>
      </c>
      <c r="M5" s="84" t="s">
        <v>165</v>
      </c>
      <c r="N5" s="84" t="s">
        <v>167</v>
      </c>
      <c r="O5" s="84" t="s">
        <v>165</v>
      </c>
      <c r="P5" s="77" t="s">
        <v>168</v>
      </c>
      <c r="Q5" s="78" t="s">
        <v>168</v>
      </c>
      <c r="R5" t="str">
        <f t="shared" si="0"/>
        <v>0000</v>
      </c>
      <c r="V5">
        <v>4</v>
      </c>
    </row>
    <row r="6" spans="1:22" ht="12.75" customHeight="1">
      <c r="A6" s="87" t="s">
        <v>173</v>
      </c>
      <c r="B6" s="84" t="s">
        <v>174</v>
      </c>
      <c r="C6" s="84" t="s">
        <v>164</v>
      </c>
      <c r="D6" s="84" t="s">
        <v>165</v>
      </c>
      <c r="E6" s="84" t="s">
        <v>165</v>
      </c>
      <c r="F6" s="84" t="s">
        <v>165</v>
      </c>
      <c r="G6" s="84" t="s">
        <v>165</v>
      </c>
      <c r="H6" s="84" t="s">
        <v>167</v>
      </c>
      <c r="I6" s="84" t="s">
        <v>165</v>
      </c>
      <c r="J6" s="84" t="s">
        <v>167</v>
      </c>
      <c r="K6" s="84" t="s">
        <v>165</v>
      </c>
      <c r="L6" s="84" t="s">
        <v>167</v>
      </c>
      <c r="M6" s="84" t="s">
        <v>165</v>
      </c>
      <c r="N6" s="84" t="s">
        <v>167</v>
      </c>
      <c r="O6" s="84" t="s">
        <v>165</v>
      </c>
      <c r="P6" s="77" t="s">
        <v>168</v>
      </c>
      <c r="Q6" s="78" t="s">
        <v>168</v>
      </c>
      <c r="R6" t="str">
        <f t="shared" si="0"/>
        <v>0000</v>
      </c>
      <c r="V6">
        <v>5</v>
      </c>
    </row>
    <row r="7" spans="1:22" ht="12.75" customHeight="1">
      <c r="A7" s="87" t="s">
        <v>175</v>
      </c>
      <c r="B7" s="84" t="s">
        <v>176</v>
      </c>
      <c r="C7" s="84" t="s">
        <v>164</v>
      </c>
      <c r="D7" s="84" t="s">
        <v>165</v>
      </c>
      <c r="E7" s="84" t="s">
        <v>165</v>
      </c>
      <c r="F7" s="84" t="s">
        <v>165</v>
      </c>
      <c r="G7" s="84" t="s">
        <v>165</v>
      </c>
      <c r="H7" s="84" t="s">
        <v>167</v>
      </c>
      <c r="I7" s="84" t="s">
        <v>165</v>
      </c>
      <c r="J7" s="84" t="s">
        <v>167</v>
      </c>
      <c r="K7" s="84" t="s">
        <v>165</v>
      </c>
      <c r="L7" s="84" t="s">
        <v>167</v>
      </c>
      <c r="M7" s="84" t="s">
        <v>165</v>
      </c>
      <c r="N7" s="84" t="s">
        <v>167</v>
      </c>
      <c r="O7" s="84" t="s">
        <v>165</v>
      </c>
      <c r="P7" s="77" t="s">
        <v>168</v>
      </c>
      <c r="Q7" s="78" t="s">
        <v>168</v>
      </c>
      <c r="R7" t="str">
        <f t="shared" si="0"/>
        <v>0000</v>
      </c>
      <c r="V7">
        <v>6</v>
      </c>
    </row>
    <row r="8" spans="1:22" ht="12.75" customHeight="1">
      <c r="A8" s="87" t="s">
        <v>177</v>
      </c>
      <c r="B8" s="84" t="s">
        <v>178</v>
      </c>
      <c r="C8" s="84" t="s">
        <v>164</v>
      </c>
      <c r="D8" s="84" t="s">
        <v>165</v>
      </c>
      <c r="E8" s="84" t="s">
        <v>165</v>
      </c>
      <c r="F8" s="84" t="s">
        <v>165</v>
      </c>
      <c r="G8" s="84" t="s">
        <v>179</v>
      </c>
      <c r="H8" s="84" t="s">
        <v>180</v>
      </c>
      <c r="I8" s="84" t="s">
        <v>165</v>
      </c>
      <c r="J8" s="84" t="s">
        <v>167</v>
      </c>
      <c r="K8" s="84" t="s">
        <v>165</v>
      </c>
      <c r="L8" s="84" t="s">
        <v>167</v>
      </c>
      <c r="M8" s="84" t="s">
        <v>165</v>
      </c>
      <c r="N8" s="84" t="s">
        <v>167</v>
      </c>
      <c r="O8" s="84" t="s">
        <v>165</v>
      </c>
      <c r="P8" s="77" t="s">
        <v>168</v>
      </c>
      <c r="Q8" s="78" t="s">
        <v>179</v>
      </c>
      <c r="R8" t="str">
        <f t="shared" si="0"/>
        <v>0020</v>
      </c>
      <c r="V8">
        <v>7</v>
      </c>
    </row>
    <row r="9" spans="1:22" ht="12.75" customHeight="1">
      <c r="A9" s="87" t="s">
        <v>181</v>
      </c>
      <c r="B9" s="84" t="s">
        <v>182</v>
      </c>
      <c r="C9" s="84" t="s">
        <v>164</v>
      </c>
      <c r="D9" s="84" t="s">
        <v>165</v>
      </c>
      <c r="E9" s="84" t="s">
        <v>165</v>
      </c>
      <c r="F9" s="84" t="s">
        <v>165</v>
      </c>
      <c r="G9" s="84" t="s">
        <v>179</v>
      </c>
      <c r="H9" s="84" t="s">
        <v>180</v>
      </c>
      <c r="I9" s="84" t="s">
        <v>165</v>
      </c>
      <c r="J9" s="84" t="s">
        <v>167</v>
      </c>
      <c r="K9" s="84" t="s">
        <v>165</v>
      </c>
      <c r="L9" s="84" t="s">
        <v>167</v>
      </c>
      <c r="M9" s="84" t="s">
        <v>165</v>
      </c>
      <c r="N9" s="84" t="s">
        <v>167</v>
      </c>
      <c r="O9" s="84" t="s">
        <v>165</v>
      </c>
      <c r="P9" s="77" t="s">
        <v>168</v>
      </c>
      <c r="Q9" s="78" t="s">
        <v>179</v>
      </c>
      <c r="R9" t="str">
        <f t="shared" si="0"/>
        <v>0020</v>
      </c>
      <c r="V9">
        <v>8</v>
      </c>
    </row>
    <row r="10" spans="1:22" ht="12.75" customHeight="1">
      <c r="A10" s="87" t="s">
        <v>183</v>
      </c>
      <c r="B10" s="84" t="s">
        <v>184</v>
      </c>
      <c r="C10" s="84" t="s">
        <v>164</v>
      </c>
      <c r="D10" s="84" t="s">
        <v>165</v>
      </c>
      <c r="E10" s="84" t="s">
        <v>165</v>
      </c>
      <c r="F10" s="84" t="s">
        <v>165</v>
      </c>
      <c r="G10" s="84" t="s">
        <v>179</v>
      </c>
      <c r="H10" s="84" t="s">
        <v>180</v>
      </c>
      <c r="I10" s="84" t="s">
        <v>165</v>
      </c>
      <c r="J10" s="84" t="s">
        <v>167</v>
      </c>
      <c r="K10" s="84" t="s">
        <v>165</v>
      </c>
      <c r="L10" s="84" t="s">
        <v>167</v>
      </c>
      <c r="M10" s="84" t="s">
        <v>165</v>
      </c>
      <c r="N10" s="84" t="s">
        <v>167</v>
      </c>
      <c r="O10" s="84" t="s">
        <v>165</v>
      </c>
      <c r="P10" s="77" t="s">
        <v>168</v>
      </c>
      <c r="Q10" s="78" t="s">
        <v>179</v>
      </c>
      <c r="R10" t="str">
        <f t="shared" si="0"/>
        <v>0020</v>
      </c>
      <c r="V10">
        <v>9</v>
      </c>
    </row>
    <row r="11" spans="1:22" ht="12.75" customHeight="1">
      <c r="A11" s="87" t="s">
        <v>185</v>
      </c>
      <c r="B11" s="84" t="s">
        <v>186</v>
      </c>
      <c r="C11" s="84" t="s">
        <v>164</v>
      </c>
      <c r="D11" s="84" t="s">
        <v>165</v>
      </c>
      <c r="E11" s="84" t="s">
        <v>165</v>
      </c>
      <c r="F11" s="84" t="s">
        <v>165</v>
      </c>
      <c r="G11" s="84" t="s">
        <v>179</v>
      </c>
      <c r="H11" s="84" t="s">
        <v>180</v>
      </c>
      <c r="I11" s="84" t="s">
        <v>165</v>
      </c>
      <c r="J11" s="84" t="s">
        <v>167</v>
      </c>
      <c r="K11" s="84" t="s">
        <v>165</v>
      </c>
      <c r="L11" s="84" t="s">
        <v>167</v>
      </c>
      <c r="M11" s="84" t="s">
        <v>165</v>
      </c>
      <c r="N11" s="84" t="s">
        <v>167</v>
      </c>
      <c r="O11" s="84" t="s">
        <v>165</v>
      </c>
      <c r="P11" s="77" t="s">
        <v>168</v>
      </c>
      <c r="Q11" s="78" t="s">
        <v>179</v>
      </c>
      <c r="R11" t="str">
        <f t="shared" si="0"/>
        <v>0020</v>
      </c>
      <c r="V11">
        <v>10</v>
      </c>
    </row>
    <row r="12" spans="1:22" ht="12.75" customHeight="1">
      <c r="A12" s="87" t="s">
        <v>187</v>
      </c>
      <c r="B12" s="84" t="s">
        <v>188</v>
      </c>
      <c r="C12" s="84" t="s">
        <v>164</v>
      </c>
      <c r="D12" s="84" t="s">
        <v>165</v>
      </c>
      <c r="E12" s="84" t="s">
        <v>165</v>
      </c>
      <c r="F12" s="84" t="s">
        <v>165</v>
      </c>
      <c r="G12" s="84" t="s">
        <v>179</v>
      </c>
      <c r="H12" s="84" t="s">
        <v>180</v>
      </c>
      <c r="I12" s="84" t="s">
        <v>165</v>
      </c>
      <c r="J12" s="84" t="s">
        <v>167</v>
      </c>
      <c r="K12" s="84" t="s">
        <v>165</v>
      </c>
      <c r="L12" s="84" t="s">
        <v>167</v>
      </c>
      <c r="M12" s="84" t="s">
        <v>165</v>
      </c>
      <c r="N12" s="84" t="s">
        <v>167</v>
      </c>
      <c r="O12" s="84" t="s">
        <v>165</v>
      </c>
      <c r="P12" s="77" t="s">
        <v>168</v>
      </c>
      <c r="Q12" s="78" t="s">
        <v>179</v>
      </c>
      <c r="R12" t="str">
        <f t="shared" si="0"/>
        <v>0020</v>
      </c>
    </row>
    <row r="13" spans="1:22" ht="12.75" customHeight="1">
      <c r="A13" s="87" t="s">
        <v>189</v>
      </c>
      <c r="B13" s="84" t="s">
        <v>190</v>
      </c>
      <c r="C13" s="84" t="s">
        <v>164</v>
      </c>
      <c r="D13" s="84" t="s">
        <v>165</v>
      </c>
      <c r="E13" s="84" t="s">
        <v>165</v>
      </c>
      <c r="F13" s="84" t="s">
        <v>165</v>
      </c>
      <c r="G13" s="84" t="s">
        <v>179</v>
      </c>
      <c r="H13" s="84" t="s">
        <v>180</v>
      </c>
      <c r="I13" s="84" t="s">
        <v>165</v>
      </c>
      <c r="J13" s="84" t="s">
        <v>167</v>
      </c>
      <c r="K13" s="84" t="s">
        <v>165</v>
      </c>
      <c r="L13" s="84" t="s">
        <v>167</v>
      </c>
      <c r="M13" s="84" t="s">
        <v>165</v>
      </c>
      <c r="N13" s="84" t="s">
        <v>167</v>
      </c>
      <c r="O13" s="84" t="s">
        <v>165</v>
      </c>
      <c r="P13" s="77" t="s">
        <v>168</v>
      </c>
      <c r="Q13" s="78" t="s">
        <v>179</v>
      </c>
      <c r="R13" t="str">
        <f t="shared" si="0"/>
        <v>0020</v>
      </c>
    </row>
    <row r="14" spans="1:22" ht="12.75" customHeight="1">
      <c r="A14" s="87" t="s">
        <v>191</v>
      </c>
      <c r="B14" s="84" t="s">
        <v>192</v>
      </c>
      <c r="C14" s="84" t="s">
        <v>164</v>
      </c>
      <c r="D14" s="84" t="s">
        <v>165</v>
      </c>
      <c r="E14" s="84" t="s">
        <v>165</v>
      </c>
      <c r="F14" s="84" t="s">
        <v>165</v>
      </c>
      <c r="G14" s="84" t="s">
        <v>165</v>
      </c>
      <c r="H14" s="84" t="s">
        <v>167</v>
      </c>
      <c r="I14" s="84" t="s">
        <v>165</v>
      </c>
      <c r="J14" s="84" t="s">
        <v>167</v>
      </c>
      <c r="K14" s="84" t="s">
        <v>165</v>
      </c>
      <c r="L14" s="84" t="s">
        <v>167</v>
      </c>
      <c r="M14" s="84" t="s">
        <v>165</v>
      </c>
      <c r="N14" s="84" t="s">
        <v>167</v>
      </c>
      <c r="O14" s="84" t="s">
        <v>165</v>
      </c>
      <c r="P14" s="77" t="s">
        <v>168</v>
      </c>
      <c r="Q14" s="78" t="s">
        <v>168</v>
      </c>
      <c r="R14" t="str">
        <f t="shared" si="0"/>
        <v>0000</v>
      </c>
    </row>
    <row r="15" spans="1:22" ht="12.75" customHeight="1">
      <c r="A15" s="87" t="s">
        <v>193</v>
      </c>
      <c r="B15" s="84" t="s">
        <v>194</v>
      </c>
      <c r="C15" s="84" t="s">
        <v>164</v>
      </c>
      <c r="D15" s="84" t="s">
        <v>165</v>
      </c>
      <c r="E15" s="84" t="s">
        <v>165</v>
      </c>
      <c r="F15" s="84" t="s">
        <v>165</v>
      </c>
      <c r="G15" s="84" t="s">
        <v>179</v>
      </c>
      <c r="H15" s="84" t="s">
        <v>180</v>
      </c>
      <c r="I15" s="84" t="s">
        <v>165</v>
      </c>
      <c r="J15" s="84" t="s">
        <v>167</v>
      </c>
      <c r="K15" s="84" t="s">
        <v>165</v>
      </c>
      <c r="L15" s="84" t="s">
        <v>167</v>
      </c>
      <c r="M15" s="84" t="s">
        <v>165</v>
      </c>
      <c r="N15" s="84" t="s">
        <v>167</v>
      </c>
      <c r="O15" s="84" t="s">
        <v>165</v>
      </c>
      <c r="P15" s="77" t="s">
        <v>168</v>
      </c>
      <c r="Q15" s="78" t="s">
        <v>179</v>
      </c>
      <c r="R15" t="str">
        <f t="shared" si="0"/>
        <v>0020</v>
      </c>
    </row>
    <row r="16" spans="1:22" ht="12.75" customHeight="1">
      <c r="A16" s="87" t="s">
        <v>195</v>
      </c>
      <c r="B16" s="84" t="s">
        <v>196</v>
      </c>
      <c r="C16" s="84" t="s">
        <v>164</v>
      </c>
      <c r="D16" s="84" t="s">
        <v>165</v>
      </c>
      <c r="E16" s="84" t="s">
        <v>165</v>
      </c>
      <c r="F16" s="84" t="s">
        <v>165</v>
      </c>
      <c r="G16" s="84" t="s">
        <v>165</v>
      </c>
      <c r="H16" s="84" t="s">
        <v>167</v>
      </c>
      <c r="I16" s="84" t="s">
        <v>165</v>
      </c>
      <c r="J16" s="84" t="s">
        <v>167</v>
      </c>
      <c r="K16" s="84" t="s">
        <v>165</v>
      </c>
      <c r="L16" s="84" t="s">
        <v>167</v>
      </c>
      <c r="M16" s="84" t="s">
        <v>165</v>
      </c>
      <c r="N16" s="84" t="s">
        <v>167</v>
      </c>
      <c r="O16" s="84" t="s">
        <v>165</v>
      </c>
      <c r="P16" s="77" t="s">
        <v>168</v>
      </c>
      <c r="Q16" s="78" t="s">
        <v>168</v>
      </c>
      <c r="R16" t="str">
        <f t="shared" si="0"/>
        <v>0000</v>
      </c>
    </row>
    <row r="17" spans="1:18" ht="12.75" customHeight="1">
      <c r="A17" s="87" t="s">
        <v>197</v>
      </c>
      <c r="B17" s="84" t="s">
        <v>198</v>
      </c>
      <c r="C17" s="84" t="s">
        <v>164</v>
      </c>
      <c r="D17" s="84" t="s">
        <v>165</v>
      </c>
      <c r="E17" s="84" t="s">
        <v>165</v>
      </c>
      <c r="F17" s="84" t="s">
        <v>165</v>
      </c>
      <c r="G17" s="84" t="s">
        <v>165</v>
      </c>
      <c r="H17" s="84" t="s">
        <v>167</v>
      </c>
      <c r="I17" s="84" t="s">
        <v>165</v>
      </c>
      <c r="J17" s="84" t="s">
        <v>167</v>
      </c>
      <c r="K17" s="84" t="s">
        <v>165</v>
      </c>
      <c r="L17" s="84" t="s">
        <v>167</v>
      </c>
      <c r="M17" s="84" t="s">
        <v>165</v>
      </c>
      <c r="N17" s="84" t="s">
        <v>167</v>
      </c>
      <c r="O17" s="84" t="s">
        <v>165</v>
      </c>
      <c r="P17" s="77" t="s">
        <v>168</v>
      </c>
      <c r="Q17" s="78" t="s">
        <v>168</v>
      </c>
      <c r="R17" t="str">
        <f t="shared" si="0"/>
        <v>0000</v>
      </c>
    </row>
    <row r="18" spans="1:18" ht="12.75" customHeight="1">
      <c r="A18" s="87" t="s">
        <v>199</v>
      </c>
      <c r="B18" s="84" t="s">
        <v>200</v>
      </c>
      <c r="C18" s="84" t="s">
        <v>164</v>
      </c>
      <c r="D18" s="84" t="s">
        <v>165</v>
      </c>
      <c r="E18" s="84" t="s">
        <v>165</v>
      </c>
      <c r="F18" s="84" t="s">
        <v>165</v>
      </c>
      <c r="G18" s="84" t="s">
        <v>179</v>
      </c>
      <c r="H18" s="84" t="s">
        <v>180</v>
      </c>
      <c r="I18" s="84" t="s">
        <v>165</v>
      </c>
      <c r="J18" s="84" t="s">
        <v>167</v>
      </c>
      <c r="K18" s="84" t="s">
        <v>165</v>
      </c>
      <c r="L18" s="84" t="s">
        <v>167</v>
      </c>
      <c r="M18" s="84" t="s">
        <v>165</v>
      </c>
      <c r="N18" s="84" t="s">
        <v>167</v>
      </c>
      <c r="O18" s="84" t="s">
        <v>165</v>
      </c>
      <c r="P18" s="77" t="s">
        <v>168</v>
      </c>
      <c r="Q18" s="78" t="s">
        <v>179</v>
      </c>
      <c r="R18" t="str">
        <f t="shared" si="0"/>
        <v>0020</v>
      </c>
    </row>
    <row r="19" spans="1:18" ht="12.75" customHeight="1">
      <c r="A19" s="87" t="s">
        <v>201</v>
      </c>
      <c r="B19" s="84" t="s">
        <v>202</v>
      </c>
      <c r="C19" s="84" t="s">
        <v>164</v>
      </c>
      <c r="D19" s="84" t="s">
        <v>165</v>
      </c>
      <c r="E19" s="84" t="s">
        <v>165</v>
      </c>
      <c r="F19" s="84" t="s">
        <v>165</v>
      </c>
      <c r="G19" s="84" t="s">
        <v>165</v>
      </c>
      <c r="H19" s="84" t="s">
        <v>167</v>
      </c>
      <c r="I19" s="84" t="s">
        <v>165</v>
      </c>
      <c r="J19" s="84" t="s">
        <v>167</v>
      </c>
      <c r="K19" s="84" t="s">
        <v>165</v>
      </c>
      <c r="L19" s="84" t="s">
        <v>167</v>
      </c>
      <c r="M19" s="84" t="s">
        <v>165</v>
      </c>
      <c r="N19" s="84" t="s">
        <v>167</v>
      </c>
      <c r="O19" s="84" t="s">
        <v>165</v>
      </c>
      <c r="P19" s="77" t="s">
        <v>168</v>
      </c>
      <c r="Q19" s="78" t="s">
        <v>168</v>
      </c>
      <c r="R19" t="str">
        <f t="shared" si="0"/>
        <v>0000</v>
      </c>
    </row>
    <row r="20" spans="1:18" ht="12.75" customHeight="1">
      <c r="A20" s="87" t="s">
        <v>203</v>
      </c>
      <c r="B20" s="84" t="s">
        <v>204</v>
      </c>
      <c r="C20" s="84" t="s">
        <v>164</v>
      </c>
      <c r="D20" s="84" t="s">
        <v>165</v>
      </c>
      <c r="E20" s="84" t="s">
        <v>165</v>
      </c>
      <c r="F20" s="84" t="s">
        <v>165</v>
      </c>
      <c r="G20" s="84" t="s">
        <v>179</v>
      </c>
      <c r="H20" s="84" t="s">
        <v>180</v>
      </c>
      <c r="I20" s="84" t="s">
        <v>165</v>
      </c>
      <c r="J20" s="84" t="s">
        <v>167</v>
      </c>
      <c r="K20" s="84" t="s">
        <v>165</v>
      </c>
      <c r="L20" s="84" t="s">
        <v>167</v>
      </c>
      <c r="M20" s="84" t="s">
        <v>165</v>
      </c>
      <c r="N20" s="84" t="s">
        <v>167</v>
      </c>
      <c r="O20" s="84" t="s">
        <v>165</v>
      </c>
      <c r="P20" s="77" t="s">
        <v>168</v>
      </c>
      <c r="Q20" s="78" t="s">
        <v>179</v>
      </c>
      <c r="R20" t="str">
        <f t="shared" si="0"/>
        <v>0020</v>
      </c>
    </row>
    <row r="21" spans="1:18" ht="12.75" customHeight="1">
      <c r="A21" s="87" t="s">
        <v>205</v>
      </c>
      <c r="B21" s="84" t="s">
        <v>206</v>
      </c>
      <c r="C21" s="84" t="s">
        <v>164</v>
      </c>
      <c r="D21" s="84" t="s">
        <v>165</v>
      </c>
      <c r="E21" s="84" t="s">
        <v>165</v>
      </c>
      <c r="F21" s="84" t="s">
        <v>165</v>
      </c>
      <c r="G21" s="84" t="s">
        <v>179</v>
      </c>
      <c r="H21" s="84" t="s">
        <v>180</v>
      </c>
      <c r="I21" s="84" t="s">
        <v>165</v>
      </c>
      <c r="J21" s="84" t="s">
        <v>167</v>
      </c>
      <c r="K21" s="84" t="s">
        <v>165</v>
      </c>
      <c r="L21" s="84" t="s">
        <v>167</v>
      </c>
      <c r="M21" s="84" t="s">
        <v>165</v>
      </c>
      <c r="N21" s="84" t="s">
        <v>167</v>
      </c>
      <c r="O21" s="84" t="s">
        <v>165</v>
      </c>
      <c r="P21" s="77" t="s">
        <v>168</v>
      </c>
      <c r="Q21" s="78" t="s">
        <v>179</v>
      </c>
      <c r="R21" t="str">
        <f t="shared" si="0"/>
        <v>0020</v>
      </c>
    </row>
    <row r="22" spans="1:18" ht="12.75" customHeight="1">
      <c r="A22" s="87" t="s">
        <v>207</v>
      </c>
      <c r="B22" s="84" t="s">
        <v>208</v>
      </c>
      <c r="C22" s="84" t="s">
        <v>164</v>
      </c>
      <c r="D22" s="84" t="s">
        <v>165</v>
      </c>
      <c r="E22" s="84" t="s">
        <v>165</v>
      </c>
      <c r="F22" s="84" t="s">
        <v>165</v>
      </c>
      <c r="G22" s="84" t="s">
        <v>179</v>
      </c>
      <c r="H22" s="84" t="s">
        <v>180</v>
      </c>
      <c r="I22" s="84" t="s">
        <v>165</v>
      </c>
      <c r="J22" s="84" t="s">
        <v>167</v>
      </c>
      <c r="K22" s="84" t="s">
        <v>165</v>
      </c>
      <c r="L22" s="84" t="s">
        <v>167</v>
      </c>
      <c r="M22" s="84" t="s">
        <v>165</v>
      </c>
      <c r="N22" s="84" t="s">
        <v>167</v>
      </c>
      <c r="O22" s="84" t="s">
        <v>165</v>
      </c>
      <c r="P22" s="77" t="s">
        <v>168</v>
      </c>
      <c r="Q22" s="78" t="s">
        <v>179</v>
      </c>
      <c r="R22" t="str">
        <f t="shared" si="0"/>
        <v>0020</v>
      </c>
    </row>
    <row r="23" spans="1:18" ht="12.75" customHeight="1">
      <c r="A23" s="87" t="s">
        <v>209</v>
      </c>
      <c r="B23" s="84" t="s">
        <v>210</v>
      </c>
      <c r="C23" s="84" t="s">
        <v>164</v>
      </c>
      <c r="D23" s="84" t="s">
        <v>165</v>
      </c>
      <c r="E23" s="84" t="s">
        <v>165</v>
      </c>
      <c r="F23" s="84" t="s">
        <v>165</v>
      </c>
      <c r="G23" s="84" t="s">
        <v>179</v>
      </c>
      <c r="H23" s="84" t="s">
        <v>180</v>
      </c>
      <c r="I23" s="84" t="s">
        <v>165</v>
      </c>
      <c r="J23" s="84" t="s">
        <v>167</v>
      </c>
      <c r="K23" s="84" t="s">
        <v>165</v>
      </c>
      <c r="L23" s="84" t="s">
        <v>167</v>
      </c>
      <c r="M23" s="84" t="s">
        <v>165</v>
      </c>
      <c r="N23" s="84" t="s">
        <v>167</v>
      </c>
      <c r="O23" s="84" t="s">
        <v>165</v>
      </c>
      <c r="P23" s="77" t="s">
        <v>168</v>
      </c>
      <c r="Q23" s="78" t="s">
        <v>179</v>
      </c>
      <c r="R23" t="str">
        <f t="shared" si="0"/>
        <v>0020</v>
      </c>
    </row>
    <row r="24" spans="1:18" ht="12.75" customHeight="1">
      <c r="A24" s="87" t="s">
        <v>211</v>
      </c>
      <c r="B24" s="84" t="s">
        <v>212</v>
      </c>
      <c r="C24" s="84" t="s">
        <v>164</v>
      </c>
      <c r="D24" s="84" t="s">
        <v>165</v>
      </c>
      <c r="E24" s="84" t="s">
        <v>165</v>
      </c>
      <c r="F24" s="84" t="s">
        <v>165</v>
      </c>
      <c r="G24" s="84" t="s">
        <v>165</v>
      </c>
      <c r="H24" s="84" t="s">
        <v>167</v>
      </c>
      <c r="I24" s="84" t="s">
        <v>165</v>
      </c>
      <c r="J24" s="84" t="s">
        <v>167</v>
      </c>
      <c r="K24" s="84" t="s">
        <v>165</v>
      </c>
      <c r="L24" s="84" t="s">
        <v>167</v>
      </c>
      <c r="M24" s="84" t="s">
        <v>165</v>
      </c>
      <c r="N24" s="84" t="s">
        <v>167</v>
      </c>
      <c r="O24" s="84" t="s">
        <v>165</v>
      </c>
      <c r="P24" s="77" t="s">
        <v>168</v>
      </c>
      <c r="Q24" s="78" t="s">
        <v>168</v>
      </c>
      <c r="R24" t="str">
        <f t="shared" si="0"/>
        <v>0000</v>
      </c>
    </row>
    <row r="25" spans="1:18" ht="12.75" customHeight="1">
      <c r="A25" s="87" t="s">
        <v>213</v>
      </c>
      <c r="B25" s="84" t="s">
        <v>214</v>
      </c>
      <c r="C25" s="84" t="s">
        <v>164</v>
      </c>
      <c r="D25" s="84" t="s">
        <v>165</v>
      </c>
      <c r="E25" s="84" t="s">
        <v>165</v>
      </c>
      <c r="F25" s="84" t="s">
        <v>165</v>
      </c>
      <c r="G25" s="84" t="s">
        <v>165</v>
      </c>
      <c r="H25" s="84" t="s">
        <v>167</v>
      </c>
      <c r="I25" s="84" t="s">
        <v>165</v>
      </c>
      <c r="J25" s="84" t="s">
        <v>167</v>
      </c>
      <c r="K25" s="84" t="s">
        <v>165</v>
      </c>
      <c r="L25" s="84" t="s">
        <v>167</v>
      </c>
      <c r="M25" s="84" t="s">
        <v>165</v>
      </c>
      <c r="N25" s="84" t="s">
        <v>167</v>
      </c>
      <c r="O25" s="84" t="s">
        <v>165</v>
      </c>
      <c r="P25" s="77" t="s">
        <v>168</v>
      </c>
      <c r="Q25" s="78" t="s">
        <v>168</v>
      </c>
      <c r="R25" t="str">
        <f t="shared" si="0"/>
        <v>0000</v>
      </c>
    </row>
    <row r="26" spans="1:18" ht="12.75" customHeight="1">
      <c r="A26" s="87" t="s">
        <v>215</v>
      </c>
      <c r="B26" s="84" t="s">
        <v>216</v>
      </c>
      <c r="C26" s="84" t="s">
        <v>164</v>
      </c>
      <c r="D26" s="84" t="s">
        <v>165</v>
      </c>
      <c r="E26" s="84" t="s">
        <v>165</v>
      </c>
      <c r="F26" s="84" t="s">
        <v>165</v>
      </c>
      <c r="G26" s="84" t="s">
        <v>179</v>
      </c>
      <c r="H26" s="84" t="s">
        <v>180</v>
      </c>
      <c r="I26" s="84" t="s">
        <v>165</v>
      </c>
      <c r="J26" s="84" t="s">
        <v>167</v>
      </c>
      <c r="K26" s="84" t="s">
        <v>165</v>
      </c>
      <c r="L26" s="84" t="s">
        <v>167</v>
      </c>
      <c r="M26" s="84" t="s">
        <v>165</v>
      </c>
      <c r="N26" s="84" t="s">
        <v>167</v>
      </c>
      <c r="O26" s="84" t="s">
        <v>165</v>
      </c>
      <c r="P26" s="77" t="s">
        <v>168</v>
      </c>
      <c r="Q26" s="78" t="s">
        <v>179</v>
      </c>
      <c r="R26" t="str">
        <f t="shared" si="0"/>
        <v>0020</v>
      </c>
    </row>
    <row r="27" spans="1:18" ht="12.75" customHeight="1">
      <c r="A27" s="87" t="s">
        <v>217</v>
      </c>
      <c r="B27" s="84" t="s">
        <v>218</v>
      </c>
      <c r="C27" s="84" t="s">
        <v>164</v>
      </c>
      <c r="D27" s="84" t="s">
        <v>165</v>
      </c>
      <c r="E27" s="84" t="s">
        <v>165</v>
      </c>
      <c r="F27" s="84" t="s">
        <v>165</v>
      </c>
      <c r="G27" s="84" t="s">
        <v>179</v>
      </c>
      <c r="H27" s="84" t="s">
        <v>180</v>
      </c>
      <c r="I27" s="84" t="s">
        <v>165</v>
      </c>
      <c r="J27" s="84" t="s">
        <v>167</v>
      </c>
      <c r="K27" s="84" t="s">
        <v>165</v>
      </c>
      <c r="L27" s="84" t="s">
        <v>167</v>
      </c>
      <c r="M27" s="84" t="s">
        <v>165</v>
      </c>
      <c r="N27" s="84" t="s">
        <v>167</v>
      </c>
      <c r="O27" s="84" t="s">
        <v>165</v>
      </c>
      <c r="P27" s="77" t="s">
        <v>168</v>
      </c>
      <c r="Q27" s="78" t="s">
        <v>179</v>
      </c>
      <c r="R27" t="str">
        <f t="shared" si="0"/>
        <v>0020</v>
      </c>
    </row>
    <row r="28" spans="1:18" ht="12.75" customHeight="1">
      <c r="A28" s="87" t="s">
        <v>219</v>
      </c>
      <c r="B28" s="84" t="s">
        <v>220</v>
      </c>
      <c r="C28" s="84" t="s">
        <v>164</v>
      </c>
      <c r="D28" s="84" t="s">
        <v>165</v>
      </c>
      <c r="E28" s="84" t="s">
        <v>165</v>
      </c>
      <c r="F28" s="84" t="s">
        <v>165</v>
      </c>
      <c r="G28" s="84" t="s">
        <v>179</v>
      </c>
      <c r="H28" s="84" t="s">
        <v>180</v>
      </c>
      <c r="I28" s="84" t="s">
        <v>165</v>
      </c>
      <c r="J28" s="84" t="s">
        <v>167</v>
      </c>
      <c r="K28" s="84" t="s">
        <v>165</v>
      </c>
      <c r="L28" s="84" t="s">
        <v>167</v>
      </c>
      <c r="M28" s="84" t="s">
        <v>165</v>
      </c>
      <c r="N28" s="84" t="s">
        <v>167</v>
      </c>
      <c r="O28" s="84" t="s">
        <v>165</v>
      </c>
      <c r="P28" s="77" t="s">
        <v>168</v>
      </c>
      <c r="Q28" s="78" t="s">
        <v>179</v>
      </c>
      <c r="R28" t="str">
        <f t="shared" si="0"/>
        <v>0020</v>
      </c>
    </row>
    <row r="29" spans="1:18" ht="12.75" customHeight="1">
      <c r="A29" s="87" t="s">
        <v>221</v>
      </c>
      <c r="B29" s="84" t="s">
        <v>222</v>
      </c>
      <c r="C29" s="84" t="s">
        <v>223</v>
      </c>
      <c r="D29" s="84" t="s">
        <v>224</v>
      </c>
      <c r="E29" s="84" t="s">
        <v>225</v>
      </c>
      <c r="F29" s="84" t="s">
        <v>165</v>
      </c>
      <c r="G29" s="84" t="s">
        <v>165</v>
      </c>
      <c r="H29" s="84" t="s">
        <v>167</v>
      </c>
      <c r="I29" s="84" t="s">
        <v>165</v>
      </c>
      <c r="J29" s="84" t="s">
        <v>167</v>
      </c>
      <c r="K29" s="84" t="s">
        <v>165</v>
      </c>
      <c r="L29" s="84" t="s">
        <v>167</v>
      </c>
      <c r="M29" s="84" t="s">
        <v>165</v>
      </c>
      <c r="N29" s="84" t="s">
        <v>167</v>
      </c>
      <c r="O29" s="84" t="s">
        <v>226</v>
      </c>
      <c r="P29" s="77" t="s">
        <v>227</v>
      </c>
      <c r="Q29" s="78">
        <v>34</v>
      </c>
      <c r="R29" t="str">
        <f t="shared" si="0"/>
        <v>NonRes34</v>
      </c>
    </row>
    <row r="30" spans="1:18" ht="12.75" customHeight="1">
      <c r="A30" s="87" t="s">
        <v>228</v>
      </c>
      <c r="B30" s="84" t="s">
        <v>229</v>
      </c>
      <c r="C30" s="84" t="s">
        <v>223</v>
      </c>
      <c r="D30" s="84" t="s">
        <v>224</v>
      </c>
      <c r="E30" s="84" t="s">
        <v>225</v>
      </c>
      <c r="F30" s="84" t="s">
        <v>165</v>
      </c>
      <c r="G30" s="84" t="s">
        <v>165</v>
      </c>
      <c r="H30" s="84" t="s">
        <v>167</v>
      </c>
      <c r="I30" s="84" t="s">
        <v>165</v>
      </c>
      <c r="J30" s="84" t="s">
        <v>167</v>
      </c>
      <c r="K30" s="84" t="s">
        <v>165</v>
      </c>
      <c r="L30" s="84" t="s">
        <v>167</v>
      </c>
      <c r="M30" s="84" t="s">
        <v>165</v>
      </c>
      <c r="N30" s="84" t="s">
        <v>167</v>
      </c>
      <c r="O30" s="84" t="s">
        <v>226</v>
      </c>
      <c r="P30" s="77" t="s">
        <v>227</v>
      </c>
      <c r="Q30" s="78">
        <v>34</v>
      </c>
      <c r="R30" t="str">
        <f t="shared" si="0"/>
        <v>NonRes34</v>
      </c>
    </row>
    <row r="31" spans="1:18" ht="12.75" customHeight="1">
      <c r="A31" s="87" t="s">
        <v>230</v>
      </c>
      <c r="B31" s="84" t="s">
        <v>231</v>
      </c>
      <c r="C31" s="84" t="s">
        <v>223</v>
      </c>
      <c r="D31" s="84" t="s">
        <v>224</v>
      </c>
      <c r="E31" s="84" t="s">
        <v>225</v>
      </c>
      <c r="F31" s="84" t="s">
        <v>165</v>
      </c>
      <c r="G31" s="84" t="s">
        <v>165</v>
      </c>
      <c r="H31" s="84" t="s">
        <v>167</v>
      </c>
      <c r="I31" s="84" t="s">
        <v>165</v>
      </c>
      <c r="J31" s="84" t="s">
        <v>167</v>
      </c>
      <c r="K31" s="84" t="s">
        <v>165</v>
      </c>
      <c r="L31" s="84" t="s">
        <v>167</v>
      </c>
      <c r="M31" s="84" t="s">
        <v>165</v>
      </c>
      <c r="N31" s="84" t="s">
        <v>167</v>
      </c>
      <c r="O31" s="84" t="s">
        <v>226</v>
      </c>
      <c r="P31" s="77" t="s">
        <v>227</v>
      </c>
      <c r="Q31" s="78">
        <v>34</v>
      </c>
      <c r="R31" t="str">
        <f t="shared" si="0"/>
        <v>NonRes34</v>
      </c>
    </row>
    <row r="32" spans="1:18" ht="12.75" customHeight="1">
      <c r="A32" s="87" t="s">
        <v>232</v>
      </c>
      <c r="B32" s="84" t="s">
        <v>233</v>
      </c>
      <c r="C32" s="84" t="s">
        <v>223</v>
      </c>
      <c r="D32" s="84" t="s">
        <v>224</v>
      </c>
      <c r="E32" s="84" t="s">
        <v>225</v>
      </c>
      <c r="F32" s="84" t="s">
        <v>165</v>
      </c>
      <c r="G32" s="84" t="s">
        <v>165</v>
      </c>
      <c r="H32" s="84" t="s">
        <v>167</v>
      </c>
      <c r="I32" s="84" t="s">
        <v>165</v>
      </c>
      <c r="J32" s="84" t="s">
        <v>167</v>
      </c>
      <c r="K32" s="84" t="s">
        <v>165</v>
      </c>
      <c r="L32" s="84" t="s">
        <v>167</v>
      </c>
      <c r="M32" s="84" t="s">
        <v>165</v>
      </c>
      <c r="N32" s="84" t="s">
        <v>167</v>
      </c>
      <c r="O32" s="84" t="s">
        <v>226</v>
      </c>
      <c r="P32" s="77" t="s">
        <v>227</v>
      </c>
      <c r="Q32" s="78">
        <v>34</v>
      </c>
      <c r="R32" t="str">
        <f t="shared" si="0"/>
        <v>NonRes34</v>
      </c>
    </row>
    <row r="33" spans="1:18" ht="12.75" customHeight="1">
      <c r="A33" s="87" t="s">
        <v>234</v>
      </c>
      <c r="B33" s="84" t="s">
        <v>235</v>
      </c>
      <c r="C33" s="84" t="s">
        <v>223</v>
      </c>
      <c r="D33" s="84" t="s">
        <v>224</v>
      </c>
      <c r="E33" s="84" t="s">
        <v>236</v>
      </c>
      <c r="F33" s="84" t="s">
        <v>165</v>
      </c>
      <c r="G33" s="84" t="s">
        <v>165</v>
      </c>
      <c r="H33" s="84" t="s">
        <v>167</v>
      </c>
      <c r="I33" s="84" t="s">
        <v>165</v>
      </c>
      <c r="J33" s="84" t="s">
        <v>167</v>
      </c>
      <c r="K33" s="84" t="s">
        <v>165</v>
      </c>
      <c r="L33" s="84" t="s">
        <v>167</v>
      </c>
      <c r="M33" s="84" t="s">
        <v>165</v>
      </c>
      <c r="N33" s="84" t="s">
        <v>167</v>
      </c>
      <c r="O33" s="84" t="s">
        <v>226</v>
      </c>
      <c r="P33" s="77" t="s">
        <v>227</v>
      </c>
      <c r="Q33" s="78">
        <v>33</v>
      </c>
      <c r="R33" t="str">
        <f t="shared" si="0"/>
        <v>NonRes33</v>
      </c>
    </row>
    <row r="34" spans="1:18" ht="12.75" customHeight="1">
      <c r="A34" s="87" t="s">
        <v>237</v>
      </c>
      <c r="B34" s="84" t="s">
        <v>238</v>
      </c>
      <c r="C34" s="84" t="s">
        <v>223</v>
      </c>
      <c r="D34" s="84" t="s">
        <v>224</v>
      </c>
      <c r="E34" s="84" t="s">
        <v>239</v>
      </c>
      <c r="F34" s="84" t="s">
        <v>165</v>
      </c>
      <c r="G34" s="84" t="s">
        <v>165</v>
      </c>
      <c r="H34" s="84" t="s">
        <v>167</v>
      </c>
      <c r="I34" s="84" t="s">
        <v>165</v>
      </c>
      <c r="J34" s="84" t="s">
        <v>167</v>
      </c>
      <c r="K34" s="84" t="s">
        <v>165</v>
      </c>
      <c r="L34" s="84" t="s">
        <v>167</v>
      </c>
      <c r="M34" s="84" t="s">
        <v>165</v>
      </c>
      <c r="N34" s="84" t="s">
        <v>167</v>
      </c>
      <c r="O34" s="84" t="s">
        <v>240</v>
      </c>
      <c r="P34" s="77" t="s">
        <v>241</v>
      </c>
      <c r="Q34" s="78">
        <v>41</v>
      </c>
      <c r="R34" t="str">
        <f t="shared" si="0"/>
        <v>NTP41</v>
      </c>
    </row>
    <row r="35" spans="1:18" ht="12.75" customHeight="1">
      <c r="A35" s="87" t="s">
        <v>242</v>
      </c>
      <c r="B35" s="84" t="s">
        <v>243</v>
      </c>
      <c r="C35" s="84" t="s">
        <v>223</v>
      </c>
      <c r="D35" s="84" t="s">
        <v>224</v>
      </c>
      <c r="E35" s="84" t="s">
        <v>225</v>
      </c>
      <c r="F35" s="84" t="s">
        <v>165</v>
      </c>
      <c r="G35" s="84" t="s">
        <v>165</v>
      </c>
      <c r="H35" s="84" t="s">
        <v>167</v>
      </c>
      <c r="I35" s="84" t="s">
        <v>165</v>
      </c>
      <c r="J35" s="84" t="s">
        <v>167</v>
      </c>
      <c r="K35" s="84" t="s">
        <v>165</v>
      </c>
      <c r="L35" s="84" t="s">
        <v>167</v>
      </c>
      <c r="M35" s="84" t="s">
        <v>165</v>
      </c>
      <c r="N35" s="84" t="s">
        <v>167</v>
      </c>
      <c r="O35" s="84" t="s">
        <v>226</v>
      </c>
      <c r="P35" s="77" t="s">
        <v>227</v>
      </c>
      <c r="Q35" s="78">
        <v>34</v>
      </c>
      <c r="R35" t="str">
        <f t="shared" si="0"/>
        <v>NonRes34</v>
      </c>
    </row>
    <row r="36" spans="1:18" ht="12.75" customHeight="1">
      <c r="A36" s="87" t="s">
        <v>244</v>
      </c>
      <c r="B36" s="84" t="s">
        <v>245</v>
      </c>
      <c r="C36" s="84" t="s">
        <v>223</v>
      </c>
      <c r="D36" s="84" t="s">
        <v>224</v>
      </c>
      <c r="E36" s="84" t="s">
        <v>225</v>
      </c>
      <c r="F36" s="84" t="s">
        <v>165</v>
      </c>
      <c r="G36" s="84" t="s">
        <v>165</v>
      </c>
      <c r="H36" s="84" t="s">
        <v>167</v>
      </c>
      <c r="I36" s="84" t="s">
        <v>165</v>
      </c>
      <c r="J36" s="84" t="s">
        <v>167</v>
      </c>
      <c r="K36" s="84" t="s">
        <v>165</v>
      </c>
      <c r="L36" s="84" t="s">
        <v>167</v>
      </c>
      <c r="M36" s="84" t="s">
        <v>165</v>
      </c>
      <c r="N36" s="84" t="s">
        <v>167</v>
      </c>
      <c r="O36" s="84" t="s">
        <v>226</v>
      </c>
      <c r="P36" s="77" t="s">
        <v>227</v>
      </c>
      <c r="Q36" s="78">
        <v>34</v>
      </c>
      <c r="R36" t="str">
        <f t="shared" si="0"/>
        <v>NonRes34</v>
      </c>
    </row>
    <row r="37" spans="1:18" ht="12.75" customHeight="1">
      <c r="A37" s="87" t="s">
        <v>246</v>
      </c>
      <c r="B37" s="84" t="s">
        <v>247</v>
      </c>
      <c r="C37" s="84" t="s">
        <v>223</v>
      </c>
      <c r="D37" s="84" t="s">
        <v>224</v>
      </c>
      <c r="E37" s="84" t="s">
        <v>225</v>
      </c>
      <c r="F37" s="84" t="s">
        <v>165</v>
      </c>
      <c r="G37" s="84" t="s">
        <v>165</v>
      </c>
      <c r="H37" s="84" t="s">
        <v>167</v>
      </c>
      <c r="I37" s="84" t="s">
        <v>165</v>
      </c>
      <c r="J37" s="84" t="s">
        <v>167</v>
      </c>
      <c r="K37" s="84" t="s">
        <v>165</v>
      </c>
      <c r="L37" s="84" t="s">
        <v>167</v>
      </c>
      <c r="M37" s="84" t="s">
        <v>165</v>
      </c>
      <c r="N37" s="84" t="s">
        <v>167</v>
      </c>
      <c r="O37" s="84" t="s">
        <v>226</v>
      </c>
      <c r="P37" s="77" t="s">
        <v>227</v>
      </c>
      <c r="Q37" s="78">
        <v>34</v>
      </c>
      <c r="R37" t="str">
        <f t="shared" si="0"/>
        <v>NonRes34</v>
      </c>
    </row>
    <row r="38" spans="1:18" ht="12.75" customHeight="1">
      <c r="A38" s="87" t="s">
        <v>248</v>
      </c>
      <c r="B38" s="84" t="s">
        <v>249</v>
      </c>
      <c r="C38" s="84" t="s">
        <v>223</v>
      </c>
      <c r="D38" s="84" t="s">
        <v>224</v>
      </c>
      <c r="E38" s="84" t="s">
        <v>236</v>
      </c>
      <c r="F38" s="84" t="s">
        <v>165</v>
      </c>
      <c r="G38" s="84" t="s">
        <v>165</v>
      </c>
      <c r="H38" s="84" t="s">
        <v>167</v>
      </c>
      <c r="I38" s="84" t="s">
        <v>165</v>
      </c>
      <c r="J38" s="84" t="s">
        <v>167</v>
      </c>
      <c r="K38" s="84" t="s">
        <v>165</v>
      </c>
      <c r="L38" s="84" t="s">
        <v>167</v>
      </c>
      <c r="M38" s="84" t="s">
        <v>165</v>
      </c>
      <c r="N38" s="84" t="s">
        <v>167</v>
      </c>
      <c r="O38" s="84" t="s">
        <v>226</v>
      </c>
      <c r="P38" s="77" t="s">
        <v>227</v>
      </c>
      <c r="Q38" s="78">
        <v>33</v>
      </c>
      <c r="R38" t="str">
        <f t="shared" si="0"/>
        <v>NonRes33</v>
      </c>
    </row>
    <row r="39" spans="1:18" ht="12.75" customHeight="1">
      <c r="A39" s="87" t="s">
        <v>250</v>
      </c>
      <c r="B39" s="84" t="s">
        <v>251</v>
      </c>
      <c r="C39" s="84" t="s">
        <v>223</v>
      </c>
      <c r="D39" s="84" t="s">
        <v>224</v>
      </c>
      <c r="E39" s="84" t="s">
        <v>225</v>
      </c>
      <c r="F39" s="84" t="s">
        <v>165</v>
      </c>
      <c r="G39" s="84" t="s">
        <v>165</v>
      </c>
      <c r="H39" s="84" t="s">
        <v>167</v>
      </c>
      <c r="I39" s="84" t="s">
        <v>165</v>
      </c>
      <c r="J39" s="84" t="s">
        <v>167</v>
      </c>
      <c r="K39" s="84" t="s">
        <v>165</v>
      </c>
      <c r="L39" s="84" t="s">
        <v>167</v>
      </c>
      <c r="M39" s="84" t="s">
        <v>165</v>
      </c>
      <c r="N39" s="84" t="s">
        <v>167</v>
      </c>
      <c r="O39" s="84" t="s">
        <v>226</v>
      </c>
      <c r="P39" s="77" t="s">
        <v>227</v>
      </c>
      <c r="Q39" s="78">
        <v>34</v>
      </c>
      <c r="R39" t="str">
        <f t="shared" si="0"/>
        <v>NonRes34</v>
      </c>
    </row>
    <row r="40" spans="1:18" ht="12.75" customHeight="1">
      <c r="A40" s="87" t="s">
        <v>252</v>
      </c>
      <c r="B40" s="84" t="s">
        <v>253</v>
      </c>
      <c r="C40" s="84" t="s">
        <v>223</v>
      </c>
      <c r="D40" s="84" t="s">
        <v>224</v>
      </c>
      <c r="E40" s="84" t="s">
        <v>225</v>
      </c>
      <c r="F40" s="84" t="s">
        <v>165</v>
      </c>
      <c r="G40" s="84" t="s">
        <v>165</v>
      </c>
      <c r="H40" s="84" t="s">
        <v>167</v>
      </c>
      <c r="I40" s="84" t="s">
        <v>165</v>
      </c>
      <c r="J40" s="84" t="s">
        <v>167</v>
      </c>
      <c r="K40" s="84" t="s">
        <v>165</v>
      </c>
      <c r="L40" s="84" t="s">
        <v>167</v>
      </c>
      <c r="M40" s="84" t="s">
        <v>165</v>
      </c>
      <c r="N40" s="84" t="s">
        <v>167</v>
      </c>
      <c r="O40" s="84" t="s">
        <v>226</v>
      </c>
      <c r="P40" s="77" t="s">
        <v>227</v>
      </c>
      <c r="Q40" s="78">
        <v>34</v>
      </c>
      <c r="R40" t="str">
        <f t="shared" si="0"/>
        <v>NonRes34</v>
      </c>
    </row>
    <row r="41" spans="1:18" ht="12.75" customHeight="1">
      <c r="A41" s="87" t="s">
        <v>254</v>
      </c>
      <c r="B41" s="84" t="s">
        <v>255</v>
      </c>
      <c r="C41" s="84" t="s">
        <v>256</v>
      </c>
      <c r="D41" s="84" t="s">
        <v>224</v>
      </c>
      <c r="E41" s="84" t="s">
        <v>257</v>
      </c>
      <c r="F41" s="84" t="s">
        <v>165</v>
      </c>
      <c r="G41" s="84" t="s">
        <v>165</v>
      </c>
      <c r="H41" s="84" t="s">
        <v>167</v>
      </c>
      <c r="I41" s="84" t="s">
        <v>165</v>
      </c>
      <c r="J41" s="84" t="s">
        <v>167</v>
      </c>
      <c r="K41" s="84" t="s">
        <v>165</v>
      </c>
      <c r="L41" s="84" t="s">
        <v>167</v>
      </c>
      <c r="M41" s="84" t="s">
        <v>165</v>
      </c>
      <c r="N41" s="84" t="s">
        <v>167</v>
      </c>
      <c r="O41" s="84" t="s">
        <v>258</v>
      </c>
      <c r="P41" s="77" t="s">
        <v>259</v>
      </c>
      <c r="Q41" s="78">
        <v>51</v>
      </c>
      <c r="R41" t="str">
        <f t="shared" si="0"/>
        <v>Res51</v>
      </c>
    </row>
    <row r="42" spans="1:18" ht="12.75" customHeight="1">
      <c r="A42" s="87" t="s">
        <v>260</v>
      </c>
      <c r="B42" s="84" t="s">
        <v>261</v>
      </c>
      <c r="C42" s="84" t="s">
        <v>262</v>
      </c>
      <c r="D42" s="84" t="s">
        <v>224</v>
      </c>
      <c r="E42" s="84" t="s">
        <v>263</v>
      </c>
      <c r="F42" s="84" t="s">
        <v>165</v>
      </c>
      <c r="G42" s="84" t="s">
        <v>165</v>
      </c>
      <c r="H42" s="84" t="s">
        <v>167</v>
      </c>
      <c r="I42" s="84" t="s">
        <v>165</v>
      </c>
      <c r="J42" s="84" t="s">
        <v>167</v>
      </c>
      <c r="K42" s="84" t="s">
        <v>165</v>
      </c>
      <c r="L42" s="84" t="s">
        <v>167</v>
      </c>
      <c r="M42" s="84" t="s">
        <v>165</v>
      </c>
      <c r="N42" s="84" t="s">
        <v>167</v>
      </c>
      <c r="O42" s="84" t="s">
        <v>240</v>
      </c>
      <c r="P42" s="77" t="s">
        <v>241</v>
      </c>
      <c r="Q42" s="78" t="s">
        <v>264</v>
      </c>
      <c r="R42" t="str">
        <f t="shared" si="0"/>
        <v>NTP48i</v>
      </c>
    </row>
    <row r="43" spans="1:18" ht="12.75" customHeight="1">
      <c r="A43" s="87" t="s">
        <v>265</v>
      </c>
      <c r="B43" s="84" t="s">
        <v>266</v>
      </c>
      <c r="C43" s="84" t="s">
        <v>262</v>
      </c>
      <c r="D43" s="84" t="s">
        <v>224</v>
      </c>
      <c r="E43" s="84" t="s">
        <v>263</v>
      </c>
      <c r="F43" s="84" t="s">
        <v>165</v>
      </c>
      <c r="G43" s="84" t="s">
        <v>165</v>
      </c>
      <c r="H43" s="84" t="s">
        <v>167</v>
      </c>
      <c r="I43" s="84" t="s">
        <v>165</v>
      </c>
      <c r="J43" s="84" t="s">
        <v>167</v>
      </c>
      <c r="K43" s="84" t="s">
        <v>165</v>
      </c>
      <c r="L43" s="84" t="s">
        <v>167</v>
      </c>
      <c r="M43" s="84" t="s">
        <v>165</v>
      </c>
      <c r="N43" s="84" t="s">
        <v>167</v>
      </c>
      <c r="O43" s="84" t="s">
        <v>240</v>
      </c>
      <c r="P43" s="77" t="s">
        <v>241</v>
      </c>
      <c r="Q43" s="78" t="s">
        <v>264</v>
      </c>
      <c r="R43" t="str">
        <f t="shared" si="0"/>
        <v>NTP48i</v>
      </c>
    </row>
    <row r="44" spans="1:18" ht="12.75" customHeight="1">
      <c r="A44" s="87" t="s">
        <v>267</v>
      </c>
      <c r="B44" s="84" t="s">
        <v>268</v>
      </c>
      <c r="C44" s="84" t="s">
        <v>262</v>
      </c>
      <c r="D44" s="84" t="s">
        <v>224</v>
      </c>
      <c r="E44" s="84" t="s">
        <v>269</v>
      </c>
      <c r="F44" s="84" t="s">
        <v>165</v>
      </c>
      <c r="G44" s="84" t="s">
        <v>165</v>
      </c>
      <c r="H44" s="84" t="s">
        <v>167</v>
      </c>
      <c r="I44" s="84" t="s">
        <v>165</v>
      </c>
      <c r="J44" s="84" t="s">
        <v>167</v>
      </c>
      <c r="K44" s="84" t="s">
        <v>165</v>
      </c>
      <c r="L44" s="84" t="s">
        <v>167</v>
      </c>
      <c r="M44" s="84" t="s">
        <v>165</v>
      </c>
      <c r="N44" s="84" t="s">
        <v>167</v>
      </c>
      <c r="O44" s="84" t="s">
        <v>240</v>
      </c>
      <c r="P44" s="77" t="s">
        <v>241</v>
      </c>
      <c r="Q44" s="78" t="s">
        <v>270</v>
      </c>
      <c r="R44" t="str">
        <f t="shared" si="0"/>
        <v>NTP48d</v>
      </c>
    </row>
    <row r="45" spans="1:18" ht="12.75" customHeight="1">
      <c r="A45" s="87" t="s">
        <v>271</v>
      </c>
      <c r="B45" s="84" t="s">
        <v>272</v>
      </c>
      <c r="C45" s="84" t="s">
        <v>262</v>
      </c>
      <c r="D45" s="84" t="s">
        <v>224</v>
      </c>
      <c r="E45" s="84" t="s">
        <v>273</v>
      </c>
      <c r="F45" s="84" t="s">
        <v>165</v>
      </c>
      <c r="G45" s="84" t="s">
        <v>165</v>
      </c>
      <c r="H45" s="84" t="s">
        <v>167</v>
      </c>
      <c r="I45" s="84" t="s">
        <v>165</v>
      </c>
      <c r="J45" s="84" t="s">
        <v>167</v>
      </c>
      <c r="K45" s="84" t="s">
        <v>165</v>
      </c>
      <c r="L45" s="84" t="s">
        <v>167</v>
      </c>
      <c r="M45" s="84" t="s">
        <v>165</v>
      </c>
      <c r="N45" s="84" t="s">
        <v>167</v>
      </c>
      <c r="O45" s="84" t="s">
        <v>240</v>
      </c>
      <c r="P45" s="77" t="s">
        <v>241</v>
      </c>
      <c r="Q45" s="78" t="s">
        <v>274</v>
      </c>
      <c r="R45" t="str">
        <f t="shared" si="0"/>
        <v>NTP48g</v>
      </c>
    </row>
    <row r="46" spans="1:18" ht="12.75" customHeight="1">
      <c r="A46" s="87" t="s">
        <v>275</v>
      </c>
      <c r="B46" s="84" t="s">
        <v>276</v>
      </c>
      <c r="C46" s="84" t="s">
        <v>262</v>
      </c>
      <c r="D46" s="84" t="s">
        <v>277</v>
      </c>
      <c r="E46" s="84" t="s">
        <v>278</v>
      </c>
      <c r="F46" s="84" t="s">
        <v>165</v>
      </c>
      <c r="G46" s="84" t="s">
        <v>165</v>
      </c>
      <c r="H46" s="84" t="s">
        <v>167</v>
      </c>
      <c r="I46" s="84" t="s">
        <v>165</v>
      </c>
      <c r="J46" s="84" t="s">
        <v>167</v>
      </c>
      <c r="K46" s="84" t="s">
        <v>165</v>
      </c>
      <c r="L46" s="84" t="s">
        <v>167</v>
      </c>
      <c r="M46" s="84" t="s">
        <v>165</v>
      </c>
      <c r="N46" s="84" t="s">
        <v>167</v>
      </c>
      <c r="O46" s="84" t="s">
        <v>240</v>
      </c>
      <c r="P46" s="77" t="s">
        <v>241</v>
      </c>
      <c r="Q46" s="78" t="s">
        <v>279</v>
      </c>
      <c r="R46" t="str">
        <f t="shared" si="0"/>
        <v>NTP42i</v>
      </c>
    </row>
    <row r="47" spans="1:18" ht="12.75" customHeight="1">
      <c r="A47" s="87" t="s">
        <v>280</v>
      </c>
      <c r="B47" s="84" t="s">
        <v>281</v>
      </c>
      <c r="C47" s="84" t="s">
        <v>262</v>
      </c>
      <c r="D47" s="84" t="s">
        <v>224</v>
      </c>
      <c r="E47" s="84" t="s">
        <v>263</v>
      </c>
      <c r="F47" s="84" t="s">
        <v>165</v>
      </c>
      <c r="G47" s="84" t="s">
        <v>165</v>
      </c>
      <c r="H47" s="84" t="s">
        <v>167</v>
      </c>
      <c r="I47" s="84" t="s">
        <v>165</v>
      </c>
      <c r="J47" s="84" t="s">
        <v>167</v>
      </c>
      <c r="K47" s="84" t="s">
        <v>165</v>
      </c>
      <c r="L47" s="84" t="s">
        <v>167</v>
      </c>
      <c r="M47" s="84" t="s">
        <v>165</v>
      </c>
      <c r="N47" s="84" t="s">
        <v>167</v>
      </c>
      <c r="O47" s="84" t="s">
        <v>240</v>
      </c>
      <c r="P47" s="77" t="s">
        <v>241</v>
      </c>
      <c r="Q47" s="78" t="s">
        <v>264</v>
      </c>
      <c r="R47" t="str">
        <f t="shared" si="0"/>
        <v>NTP48i</v>
      </c>
    </row>
    <row r="48" spans="1:18" ht="12.75" customHeight="1">
      <c r="A48" s="87" t="s">
        <v>282</v>
      </c>
      <c r="B48" s="84" t="s">
        <v>283</v>
      </c>
      <c r="C48" s="84" t="s">
        <v>262</v>
      </c>
      <c r="D48" s="84" t="s">
        <v>277</v>
      </c>
      <c r="E48" s="84" t="s">
        <v>284</v>
      </c>
      <c r="F48" s="84" t="s">
        <v>165</v>
      </c>
      <c r="G48" s="84" t="s">
        <v>165</v>
      </c>
      <c r="H48" s="84" t="s">
        <v>167</v>
      </c>
      <c r="I48" s="84" t="s">
        <v>165</v>
      </c>
      <c r="J48" s="84" t="s">
        <v>167</v>
      </c>
      <c r="K48" s="84" t="s">
        <v>165</v>
      </c>
      <c r="L48" s="84" t="s">
        <v>167</v>
      </c>
      <c r="M48" s="84" t="s">
        <v>165</v>
      </c>
      <c r="N48" s="84" t="s">
        <v>167</v>
      </c>
      <c r="O48" s="84" t="s">
        <v>240</v>
      </c>
      <c r="P48" s="77" t="s">
        <v>241</v>
      </c>
      <c r="Q48" s="78" t="s">
        <v>285</v>
      </c>
      <c r="R48" t="str">
        <f t="shared" si="0"/>
        <v>NTP42g</v>
      </c>
    </row>
    <row r="49" spans="1:18" ht="12.75" customHeight="1">
      <c r="A49" s="87" t="s">
        <v>286</v>
      </c>
      <c r="B49" s="84" t="s">
        <v>287</v>
      </c>
      <c r="C49" s="84" t="s">
        <v>262</v>
      </c>
      <c r="D49" s="84" t="s">
        <v>224</v>
      </c>
      <c r="E49" s="84" t="s">
        <v>273</v>
      </c>
      <c r="F49" s="84" t="s">
        <v>165</v>
      </c>
      <c r="G49" s="84" t="s">
        <v>165</v>
      </c>
      <c r="H49" s="84" t="s">
        <v>167</v>
      </c>
      <c r="I49" s="84" t="s">
        <v>165</v>
      </c>
      <c r="J49" s="84" t="s">
        <v>167</v>
      </c>
      <c r="K49" s="84" t="s">
        <v>165</v>
      </c>
      <c r="L49" s="84" t="s">
        <v>167</v>
      </c>
      <c r="M49" s="84" t="s">
        <v>165</v>
      </c>
      <c r="N49" s="84" t="s">
        <v>167</v>
      </c>
      <c r="O49" s="84" t="s">
        <v>240</v>
      </c>
      <c r="P49" s="77" t="s">
        <v>241</v>
      </c>
      <c r="Q49" s="78" t="s">
        <v>274</v>
      </c>
      <c r="R49" t="str">
        <f t="shared" si="0"/>
        <v>NTP48g</v>
      </c>
    </row>
    <row r="50" spans="1:18" ht="12.75" customHeight="1">
      <c r="A50" s="87" t="s">
        <v>288</v>
      </c>
      <c r="B50" s="84" t="s">
        <v>289</v>
      </c>
      <c r="C50" s="84" t="s">
        <v>262</v>
      </c>
      <c r="D50" s="84" t="s">
        <v>277</v>
      </c>
      <c r="E50" s="84" t="s">
        <v>290</v>
      </c>
      <c r="F50" s="84" t="s">
        <v>165</v>
      </c>
      <c r="G50" s="84" t="s">
        <v>165</v>
      </c>
      <c r="H50" s="84" t="s">
        <v>167</v>
      </c>
      <c r="I50" s="84" t="s">
        <v>165</v>
      </c>
      <c r="J50" s="84" t="s">
        <v>167</v>
      </c>
      <c r="K50" s="84" t="s">
        <v>165</v>
      </c>
      <c r="L50" s="84" t="s">
        <v>167</v>
      </c>
      <c r="M50" s="84" t="s">
        <v>165</v>
      </c>
      <c r="N50" s="84" t="s">
        <v>167</v>
      </c>
      <c r="O50" s="84" t="s">
        <v>240</v>
      </c>
      <c r="P50" s="77" t="s">
        <v>241</v>
      </c>
      <c r="Q50" s="78">
        <v>42</v>
      </c>
      <c r="R50" t="str">
        <f t="shared" si="0"/>
        <v>NTP42</v>
      </c>
    </row>
    <row r="51" spans="1:18" ht="12.75" customHeight="1">
      <c r="A51" s="87" t="s">
        <v>291</v>
      </c>
      <c r="B51" s="84" t="s">
        <v>292</v>
      </c>
      <c r="C51" s="84" t="s">
        <v>262</v>
      </c>
      <c r="D51" s="84" t="s">
        <v>224</v>
      </c>
      <c r="E51" s="84" t="s">
        <v>269</v>
      </c>
      <c r="F51" s="84" t="s">
        <v>165</v>
      </c>
      <c r="G51" s="84" t="s">
        <v>165</v>
      </c>
      <c r="H51" s="84" t="s">
        <v>167</v>
      </c>
      <c r="I51" s="84" t="s">
        <v>165</v>
      </c>
      <c r="J51" s="84" t="s">
        <v>167</v>
      </c>
      <c r="K51" s="84" t="s">
        <v>165</v>
      </c>
      <c r="L51" s="84" t="s">
        <v>167</v>
      </c>
      <c r="M51" s="84" t="s">
        <v>165</v>
      </c>
      <c r="N51" s="84" t="s">
        <v>167</v>
      </c>
      <c r="O51" s="84" t="s">
        <v>240</v>
      </c>
      <c r="P51" s="77" t="s">
        <v>241</v>
      </c>
      <c r="Q51" s="78" t="s">
        <v>270</v>
      </c>
      <c r="R51" t="str">
        <f t="shared" si="0"/>
        <v>NTP48d</v>
      </c>
    </row>
    <row r="52" spans="1:18" ht="12.75" customHeight="1">
      <c r="A52" s="87" t="s">
        <v>293</v>
      </c>
      <c r="B52" s="84" t="s">
        <v>294</v>
      </c>
      <c r="C52" s="84" t="s">
        <v>262</v>
      </c>
      <c r="D52" s="84" t="s">
        <v>224</v>
      </c>
      <c r="E52" s="84" t="s">
        <v>263</v>
      </c>
      <c r="F52" s="84" t="s">
        <v>165</v>
      </c>
      <c r="G52" s="84" t="s">
        <v>165</v>
      </c>
      <c r="H52" s="84" t="s">
        <v>167</v>
      </c>
      <c r="I52" s="84" t="s">
        <v>165</v>
      </c>
      <c r="J52" s="84" t="s">
        <v>167</v>
      </c>
      <c r="K52" s="84" t="s">
        <v>165</v>
      </c>
      <c r="L52" s="84" t="s">
        <v>167</v>
      </c>
      <c r="M52" s="84" t="s">
        <v>165</v>
      </c>
      <c r="N52" s="84" t="s">
        <v>167</v>
      </c>
      <c r="O52" s="84" t="s">
        <v>240</v>
      </c>
      <c r="P52" s="77" t="s">
        <v>241</v>
      </c>
      <c r="Q52" s="78" t="s">
        <v>263</v>
      </c>
      <c r="R52" t="str">
        <f t="shared" si="0"/>
        <v>NTP48I</v>
      </c>
    </row>
    <row r="53" spans="1:18" ht="12.75" customHeight="1">
      <c r="A53" s="87" t="s">
        <v>295</v>
      </c>
      <c r="B53" s="84" t="s">
        <v>296</v>
      </c>
      <c r="C53" s="84" t="s">
        <v>262</v>
      </c>
      <c r="D53" s="84" t="s">
        <v>224</v>
      </c>
      <c r="E53" s="84" t="s">
        <v>263</v>
      </c>
      <c r="F53" s="84" t="s">
        <v>165</v>
      </c>
      <c r="G53" s="84" t="s">
        <v>165</v>
      </c>
      <c r="H53" s="84" t="s">
        <v>167</v>
      </c>
      <c r="I53" s="84" t="s">
        <v>165</v>
      </c>
      <c r="J53" s="84" t="s">
        <v>167</v>
      </c>
      <c r="K53" s="84" t="s">
        <v>165</v>
      </c>
      <c r="L53" s="84" t="s">
        <v>167</v>
      </c>
      <c r="M53" s="84" t="s">
        <v>165</v>
      </c>
      <c r="N53" s="84" t="s">
        <v>167</v>
      </c>
      <c r="O53" s="84" t="s">
        <v>240</v>
      </c>
      <c r="P53" s="77" t="s">
        <v>241</v>
      </c>
      <c r="Q53" s="78" t="s">
        <v>263</v>
      </c>
      <c r="R53" t="str">
        <f t="shared" si="0"/>
        <v>NTP48I</v>
      </c>
    </row>
    <row r="54" spans="1:18" ht="12.75" customHeight="1">
      <c r="A54" s="87" t="s">
        <v>297</v>
      </c>
      <c r="B54" s="84" t="s">
        <v>298</v>
      </c>
      <c r="C54" s="84" t="s">
        <v>262</v>
      </c>
      <c r="D54" s="84" t="s">
        <v>224</v>
      </c>
      <c r="E54" s="84" t="s">
        <v>263</v>
      </c>
      <c r="F54" s="84" t="s">
        <v>165</v>
      </c>
      <c r="G54" s="84" t="s">
        <v>165</v>
      </c>
      <c r="H54" s="84" t="s">
        <v>167</v>
      </c>
      <c r="I54" s="84" t="s">
        <v>165</v>
      </c>
      <c r="J54" s="84" t="s">
        <v>167</v>
      </c>
      <c r="K54" s="84" t="s">
        <v>165</v>
      </c>
      <c r="L54" s="84" t="s">
        <v>167</v>
      </c>
      <c r="M54" s="84" t="s">
        <v>165</v>
      </c>
      <c r="N54" s="84" t="s">
        <v>167</v>
      </c>
      <c r="O54" s="84" t="s">
        <v>240</v>
      </c>
      <c r="P54" s="77" t="s">
        <v>241</v>
      </c>
      <c r="Q54" s="78" t="s">
        <v>263</v>
      </c>
      <c r="R54" t="str">
        <f t="shared" si="0"/>
        <v>NTP48I</v>
      </c>
    </row>
    <row r="55" spans="1:18" ht="12.75" customHeight="1">
      <c r="A55" s="87" t="s">
        <v>299</v>
      </c>
      <c r="B55" s="84" t="s">
        <v>300</v>
      </c>
      <c r="C55" s="84" t="s">
        <v>301</v>
      </c>
      <c r="D55" s="84" t="s">
        <v>224</v>
      </c>
      <c r="E55" s="84" t="s">
        <v>302</v>
      </c>
      <c r="F55" s="84" t="s">
        <v>165</v>
      </c>
      <c r="G55" s="84" t="s">
        <v>165</v>
      </c>
      <c r="H55" s="84" t="s">
        <v>167</v>
      </c>
      <c r="I55" s="84" t="s">
        <v>165</v>
      </c>
      <c r="J55" s="84" t="s">
        <v>167</v>
      </c>
      <c r="K55" s="84" t="s">
        <v>165</v>
      </c>
      <c r="L55" s="84" t="s">
        <v>167</v>
      </c>
      <c r="M55" s="84" t="s">
        <v>165</v>
      </c>
      <c r="N55" s="84" t="s">
        <v>167</v>
      </c>
      <c r="O55" s="84" t="s">
        <v>303</v>
      </c>
      <c r="P55" s="77" t="s">
        <v>304</v>
      </c>
      <c r="Q55" s="78">
        <v>21</v>
      </c>
      <c r="R55" t="str">
        <f t="shared" si="0"/>
        <v>SecPrev21</v>
      </c>
    </row>
    <row r="56" spans="1:18" ht="12.75" customHeight="1">
      <c r="A56" s="87" t="s">
        <v>305</v>
      </c>
      <c r="B56" s="84" t="s">
        <v>306</v>
      </c>
      <c r="C56" s="84" t="s">
        <v>301</v>
      </c>
      <c r="D56" s="84" t="s">
        <v>224</v>
      </c>
      <c r="E56" s="84" t="s">
        <v>302</v>
      </c>
      <c r="F56" s="84" t="s">
        <v>165</v>
      </c>
      <c r="G56" s="84" t="s">
        <v>165</v>
      </c>
      <c r="H56" s="84" t="s">
        <v>167</v>
      </c>
      <c r="I56" s="84" t="s">
        <v>165</v>
      </c>
      <c r="J56" s="84" t="s">
        <v>167</v>
      </c>
      <c r="K56" s="84" t="s">
        <v>165</v>
      </c>
      <c r="L56" s="84" t="s">
        <v>167</v>
      </c>
      <c r="M56" s="84" t="s">
        <v>165</v>
      </c>
      <c r="N56" s="84" t="s">
        <v>167</v>
      </c>
      <c r="O56" s="84" t="s">
        <v>303</v>
      </c>
      <c r="P56" s="77" t="s">
        <v>304</v>
      </c>
      <c r="Q56" s="78">
        <v>21</v>
      </c>
      <c r="R56" t="str">
        <f t="shared" si="0"/>
        <v>SecPrev21</v>
      </c>
    </row>
    <row r="57" spans="1:18" ht="12.75" customHeight="1">
      <c r="A57" s="87" t="s">
        <v>307</v>
      </c>
      <c r="B57" s="84" t="s">
        <v>308</v>
      </c>
      <c r="C57" s="84" t="s">
        <v>301</v>
      </c>
      <c r="D57" s="84" t="s">
        <v>224</v>
      </c>
      <c r="E57" s="84" t="s">
        <v>302</v>
      </c>
      <c r="F57" s="84" t="s">
        <v>165</v>
      </c>
      <c r="G57" s="84" t="s">
        <v>165</v>
      </c>
      <c r="H57" s="84" t="s">
        <v>167</v>
      </c>
      <c r="I57" s="84" t="s">
        <v>165</v>
      </c>
      <c r="J57" s="84" t="s">
        <v>167</v>
      </c>
      <c r="K57" s="84" t="s">
        <v>165</v>
      </c>
      <c r="L57" s="84" t="s">
        <v>167</v>
      </c>
      <c r="M57" s="84" t="s">
        <v>165</v>
      </c>
      <c r="N57" s="84" t="s">
        <v>167</v>
      </c>
      <c r="O57" s="84" t="s">
        <v>303</v>
      </c>
      <c r="P57" s="77" t="s">
        <v>304</v>
      </c>
      <c r="Q57" s="78">
        <v>21</v>
      </c>
      <c r="R57" t="str">
        <f t="shared" si="0"/>
        <v>SecPrev21</v>
      </c>
    </row>
    <row r="58" spans="1:18" ht="12.75" customHeight="1">
      <c r="A58" s="87" t="s">
        <v>309</v>
      </c>
      <c r="B58" s="84" t="s">
        <v>310</v>
      </c>
      <c r="C58" s="84" t="s">
        <v>301</v>
      </c>
      <c r="D58" s="84" t="s">
        <v>224</v>
      </c>
      <c r="E58" s="84" t="s">
        <v>302</v>
      </c>
      <c r="F58" s="84" t="s">
        <v>165</v>
      </c>
      <c r="G58" s="84" t="s">
        <v>165</v>
      </c>
      <c r="H58" s="84" t="s">
        <v>167</v>
      </c>
      <c r="I58" s="84" t="s">
        <v>165</v>
      </c>
      <c r="J58" s="84" t="s">
        <v>167</v>
      </c>
      <c r="K58" s="84" t="s">
        <v>165</v>
      </c>
      <c r="L58" s="84" t="s">
        <v>167</v>
      </c>
      <c r="M58" s="84" t="s">
        <v>165</v>
      </c>
      <c r="N58" s="84" t="s">
        <v>167</v>
      </c>
      <c r="O58" s="84" t="s">
        <v>303</v>
      </c>
      <c r="P58" s="77" t="s">
        <v>304</v>
      </c>
      <c r="Q58" s="78">
        <v>21</v>
      </c>
      <c r="R58" t="str">
        <f t="shared" si="0"/>
        <v>SecPrev21</v>
      </c>
    </row>
    <row r="59" spans="1:18" ht="12.75" customHeight="1">
      <c r="A59" s="87" t="s">
        <v>311</v>
      </c>
      <c r="B59" s="84" t="s">
        <v>312</v>
      </c>
      <c r="C59" s="84" t="s">
        <v>301</v>
      </c>
      <c r="D59" s="84" t="s">
        <v>224</v>
      </c>
      <c r="E59" s="84" t="s">
        <v>313</v>
      </c>
      <c r="F59" s="84" t="s">
        <v>165</v>
      </c>
      <c r="G59" s="84" t="s">
        <v>165</v>
      </c>
      <c r="H59" s="84" t="s">
        <v>167</v>
      </c>
      <c r="I59" s="84" t="s">
        <v>165</v>
      </c>
      <c r="J59" s="84" t="s">
        <v>167</v>
      </c>
      <c r="K59" s="84" t="s">
        <v>165</v>
      </c>
      <c r="L59" s="84" t="s">
        <v>167</v>
      </c>
      <c r="M59" s="84" t="s">
        <v>165</v>
      </c>
      <c r="N59" s="84" t="s">
        <v>167</v>
      </c>
      <c r="O59" s="84" t="s">
        <v>303</v>
      </c>
      <c r="P59" s="77" t="s">
        <v>304</v>
      </c>
      <c r="Q59" s="78">
        <v>18</v>
      </c>
      <c r="R59" t="str">
        <f t="shared" si="0"/>
        <v>SecPrev18</v>
      </c>
    </row>
    <row r="60" spans="1:18" ht="12.75" customHeight="1">
      <c r="A60" s="87" t="s">
        <v>314</v>
      </c>
      <c r="B60" s="84" t="s">
        <v>315</v>
      </c>
      <c r="C60" s="84" t="s">
        <v>301</v>
      </c>
      <c r="D60" s="84" t="s">
        <v>224</v>
      </c>
      <c r="E60" s="84" t="s">
        <v>313</v>
      </c>
      <c r="F60" s="84" t="s">
        <v>165</v>
      </c>
      <c r="G60" s="84" t="s">
        <v>165</v>
      </c>
      <c r="H60" s="84" t="s">
        <v>167</v>
      </c>
      <c r="I60" s="84" t="s">
        <v>165</v>
      </c>
      <c r="J60" s="84" t="s">
        <v>167</v>
      </c>
      <c r="K60" s="84" t="s">
        <v>165</v>
      </c>
      <c r="L60" s="84" t="s">
        <v>167</v>
      </c>
      <c r="M60" s="84" t="s">
        <v>165</v>
      </c>
      <c r="N60" s="84" t="s">
        <v>167</v>
      </c>
      <c r="O60" s="84" t="s">
        <v>303</v>
      </c>
      <c r="P60" s="77" t="s">
        <v>304</v>
      </c>
      <c r="Q60" s="78">
        <v>18</v>
      </c>
      <c r="R60" t="str">
        <f t="shared" si="0"/>
        <v>SecPrev18</v>
      </c>
    </row>
    <row r="61" spans="1:18" ht="12.75" customHeight="1">
      <c r="A61" s="87" t="s">
        <v>316</v>
      </c>
      <c r="B61" s="84" t="s">
        <v>317</v>
      </c>
      <c r="C61" s="84" t="s">
        <v>301</v>
      </c>
      <c r="D61" s="84" t="s">
        <v>224</v>
      </c>
      <c r="E61" s="84" t="s">
        <v>302</v>
      </c>
      <c r="F61" s="84" t="s">
        <v>165</v>
      </c>
      <c r="G61" s="84" t="s">
        <v>165</v>
      </c>
      <c r="H61" s="84" t="s">
        <v>167</v>
      </c>
      <c r="I61" s="84" t="s">
        <v>165</v>
      </c>
      <c r="J61" s="84" t="s">
        <v>167</v>
      </c>
      <c r="K61" s="84" t="s">
        <v>165</v>
      </c>
      <c r="L61" s="84" t="s">
        <v>167</v>
      </c>
      <c r="M61" s="84" t="s">
        <v>165</v>
      </c>
      <c r="N61" s="84" t="s">
        <v>167</v>
      </c>
      <c r="O61" s="84" t="s">
        <v>303</v>
      </c>
      <c r="P61" s="77" t="s">
        <v>304</v>
      </c>
      <c r="Q61" s="78">
        <v>21</v>
      </c>
      <c r="R61" t="str">
        <f t="shared" si="0"/>
        <v>SecPrev21</v>
      </c>
    </row>
    <row r="62" spans="1:18" ht="12.75" customHeight="1">
      <c r="A62" s="87" t="s">
        <v>318</v>
      </c>
      <c r="B62" s="84" t="s">
        <v>319</v>
      </c>
      <c r="C62" s="84" t="s">
        <v>301</v>
      </c>
      <c r="D62" s="84" t="s">
        <v>224</v>
      </c>
      <c r="E62" s="84" t="s">
        <v>225</v>
      </c>
      <c r="F62" s="84" t="s">
        <v>165</v>
      </c>
      <c r="G62" s="84" t="s">
        <v>165</v>
      </c>
      <c r="H62" s="84" t="s">
        <v>167</v>
      </c>
      <c r="I62" s="84" t="s">
        <v>165</v>
      </c>
      <c r="J62" s="84" t="s">
        <v>167</v>
      </c>
      <c r="K62" s="84" t="s">
        <v>165</v>
      </c>
      <c r="L62" s="84" t="s">
        <v>167</v>
      </c>
      <c r="M62" s="84" t="s">
        <v>165</v>
      </c>
      <c r="N62" s="84" t="s">
        <v>167</v>
      </c>
      <c r="O62" s="84" t="s">
        <v>226</v>
      </c>
      <c r="P62" s="77" t="s">
        <v>227</v>
      </c>
      <c r="Q62" s="78">
        <v>34</v>
      </c>
      <c r="R62" t="str">
        <f t="shared" si="0"/>
        <v>NonRes34</v>
      </c>
    </row>
    <row r="63" spans="1:18" ht="12.75" customHeight="1">
      <c r="A63" s="87" t="s">
        <v>320</v>
      </c>
      <c r="B63" s="84" t="s">
        <v>321</v>
      </c>
      <c r="C63" s="84" t="s">
        <v>301</v>
      </c>
      <c r="D63" s="84" t="s">
        <v>224</v>
      </c>
      <c r="E63" s="84" t="s">
        <v>322</v>
      </c>
      <c r="F63" s="84" t="s">
        <v>165</v>
      </c>
      <c r="G63" s="84" t="s">
        <v>165</v>
      </c>
      <c r="H63" s="84" t="s">
        <v>167</v>
      </c>
      <c r="I63" s="84" t="s">
        <v>165</v>
      </c>
      <c r="J63" s="84" t="s">
        <v>167</v>
      </c>
      <c r="K63" s="84" t="s">
        <v>165</v>
      </c>
      <c r="L63" s="84" t="s">
        <v>167</v>
      </c>
      <c r="M63" s="84" t="s">
        <v>165</v>
      </c>
      <c r="N63" s="84" t="s">
        <v>167</v>
      </c>
      <c r="O63" s="84" t="s">
        <v>226</v>
      </c>
      <c r="P63" s="77" t="s">
        <v>227</v>
      </c>
      <c r="Q63" s="78">
        <v>87</v>
      </c>
      <c r="R63" t="str">
        <f t="shared" si="0"/>
        <v>NonRes87</v>
      </c>
    </row>
    <row r="64" spans="1:18" ht="12.75" customHeight="1">
      <c r="A64" s="87" t="s">
        <v>323</v>
      </c>
      <c r="B64" s="84" t="s">
        <v>324</v>
      </c>
      <c r="C64" s="84" t="s">
        <v>301</v>
      </c>
      <c r="D64" s="84" t="s">
        <v>224</v>
      </c>
      <c r="E64" s="84" t="s">
        <v>302</v>
      </c>
      <c r="F64" s="84" t="s">
        <v>165</v>
      </c>
      <c r="G64" s="84" t="s">
        <v>165</v>
      </c>
      <c r="H64" s="84" t="s">
        <v>167</v>
      </c>
      <c r="I64" s="84" t="s">
        <v>165</v>
      </c>
      <c r="J64" s="84" t="s">
        <v>167</v>
      </c>
      <c r="K64" s="84" t="s">
        <v>165</v>
      </c>
      <c r="L64" s="84" t="s">
        <v>167</v>
      </c>
      <c r="M64" s="84" t="s">
        <v>165</v>
      </c>
      <c r="N64" s="84" t="s">
        <v>167</v>
      </c>
      <c r="O64" s="84" t="s">
        <v>303</v>
      </c>
      <c r="P64" s="77" t="s">
        <v>304</v>
      </c>
      <c r="Q64" s="78">
        <v>21</v>
      </c>
      <c r="R64" t="str">
        <f t="shared" si="0"/>
        <v>SecPrev21</v>
      </c>
    </row>
    <row r="65" spans="1:18" ht="12.75" customHeight="1">
      <c r="A65" s="87" t="s">
        <v>325</v>
      </c>
      <c r="B65" s="84" t="s">
        <v>326</v>
      </c>
      <c r="C65" s="84" t="s">
        <v>301</v>
      </c>
      <c r="D65" s="84" t="s">
        <v>224</v>
      </c>
      <c r="E65" s="84" t="s">
        <v>327</v>
      </c>
      <c r="F65" s="84" t="s">
        <v>165</v>
      </c>
      <c r="G65" s="84" t="s">
        <v>165</v>
      </c>
      <c r="H65" s="84" t="s">
        <v>167</v>
      </c>
      <c r="I65" s="84" t="s">
        <v>165</v>
      </c>
      <c r="J65" s="84" t="s">
        <v>167</v>
      </c>
      <c r="K65" s="84" t="s">
        <v>165</v>
      </c>
      <c r="L65" s="84" t="s">
        <v>167</v>
      </c>
      <c r="M65" s="84" t="s">
        <v>165</v>
      </c>
      <c r="N65" s="84" t="s">
        <v>167</v>
      </c>
      <c r="O65" s="84" t="s">
        <v>328</v>
      </c>
      <c r="P65" s="77" t="s">
        <v>329</v>
      </c>
      <c r="Q65" s="78">
        <v>68</v>
      </c>
      <c r="R65" t="str">
        <f t="shared" si="0"/>
        <v>Anc68</v>
      </c>
    </row>
    <row r="66" spans="1:18" ht="12.75" customHeight="1">
      <c r="A66" s="87" t="s">
        <v>330</v>
      </c>
      <c r="B66" s="84" t="s">
        <v>331</v>
      </c>
      <c r="C66" s="84" t="s">
        <v>301</v>
      </c>
      <c r="D66" s="84" t="s">
        <v>224</v>
      </c>
      <c r="E66" s="84" t="s">
        <v>269</v>
      </c>
      <c r="F66" s="84" t="s">
        <v>165</v>
      </c>
      <c r="G66" s="84" t="s">
        <v>165</v>
      </c>
      <c r="H66" s="84" t="s">
        <v>167</v>
      </c>
      <c r="I66" s="84" t="s">
        <v>165</v>
      </c>
      <c r="J66" s="84" t="s">
        <v>167</v>
      </c>
      <c r="K66" s="84" t="s">
        <v>165</v>
      </c>
      <c r="L66" s="84" t="s">
        <v>167</v>
      </c>
      <c r="M66" s="84" t="s">
        <v>165</v>
      </c>
      <c r="N66" s="84" t="s">
        <v>167</v>
      </c>
      <c r="O66" s="84" t="s">
        <v>240</v>
      </c>
      <c r="P66" s="77" t="s">
        <v>241</v>
      </c>
      <c r="Q66" s="78" t="s">
        <v>264</v>
      </c>
      <c r="R66" t="str">
        <f t="shared" si="0"/>
        <v>NTP48i</v>
      </c>
    </row>
    <row r="67" spans="1:18" ht="12.75" customHeight="1">
      <c r="A67" s="87" t="s">
        <v>332</v>
      </c>
      <c r="B67" s="84" t="s">
        <v>333</v>
      </c>
      <c r="C67" s="84" t="s">
        <v>301</v>
      </c>
      <c r="D67" s="84" t="s">
        <v>224</v>
      </c>
      <c r="E67" s="84" t="s">
        <v>225</v>
      </c>
      <c r="F67" s="84" t="s">
        <v>165</v>
      </c>
      <c r="G67" s="84" t="s">
        <v>165</v>
      </c>
      <c r="H67" s="84" t="s">
        <v>167</v>
      </c>
      <c r="I67" s="84" t="s">
        <v>165</v>
      </c>
      <c r="J67" s="84" t="s">
        <v>167</v>
      </c>
      <c r="K67" s="84" t="s">
        <v>165</v>
      </c>
      <c r="L67" s="84" t="s">
        <v>167</v>
      </c>
      <c r="M67" s="84" t="s">
        <v>165</v>
      </c>
      <c r="N67" s="84" t="s">
        <v>167</v>
      </c>
      <c r="O67" s="84" t="s">
        <v>226</v>
      </c>
      <c r="P67" s="77" t="s">
        <v>227</v>
      </c>
      <c r="Q67" s="78">
        <v>34</v>
      </c>
      <c r="R67" t="str">
        <f t="shared" si="0"/>
        <v>NonRes34</v>
      </c>
    </row>
    <row r="68" spans="1:18" ht="12.75" customHeight="1">
      <c r="A68" s="87" t="s">
        <v>334</v>
      </c>
      <c r="B68" s="84" t="s">
        <v>335</v>
      </c>
      <c r="C68" s="84" t="s">
        <v>301</v>
      </c>
      <c r="D68" s="84" t="s">
        <v>224</v>
      </c>
      <c r="E68" s="84" t="s">
        <v>225</v>
      </c>
      <c r="F68" s="84" t="s">
        <v>165</v>
      </c>
      <c r="G68" s="84" t="s">
        <v>165</v>
      </c>
      <c r="H68" s="84" t="s">
        <v>167</v>
      </c>
      <c r="I68" s="84" t="s">
        <v>165</v>
      </c>
      <c r="J68" s="84" t="s">
        <v>167</v>
      </c>
      <c r="K68" s="84" t="s">
        <v>165</v>
      </c>
      <c r="L68" s="84" t="s">
        <v>167</v>
      </c>
      <c r="M68" s="84" t="s">
        <v>165</v>
      </c>
      <c r="N68" s="84" t="s">
        <v>167</v>
      </c>
      <c r="O68" s="84" t="s">
        <v>226</v>
      </c>
      <c r="P68" s="77" t="s">
        <v>227</v>
      </c>
      <c r="Q68" s="78">
        <v>34</v>
      </c>
      <c r="R68" t="str">
        <f t="shared" ref="R68:R131" si="1">CONCATENATE(P68,Q68)</f>
        <v>NonRes34</v>
      </c>
    </row>
    <row r="69" spans="1:18" ht="12.75" customHeight="1">
      <c r="A69" s="87" t="s">
        <v>336</v>
      </c>
      <c r="B69" s="84" t="s">
        <v>337</v>
      </c>
      <c r="C69" s="84" t="s">
        <v>301</v>
      </c>
      <c r="D69" s="84" t="s">
        <v>277</v>
      </c>
      <c r="E69" s="84" t="s">
        <v>278</v>
      </c>
      <c r="F69" s="84" t="s">
        <v>165</v>
      </c>
      <c r="G69" s="84" t="s">
        <v>165</v>
      </c>
      <c r="H69" s="84" t="s">
        <v>167</v>
      </c>
      <c r="I69" s="84" t="s">
        <v>165</v>
      </c>
      <c r="J69" s="84" t="s">
        <v>167</v>
      </c>
      <c r="K69" s="84" t="s">
        <v>165</v>
      </c>
      <c r="L69" s="84" t="s">
        <v>167</v>
      </c>
      <c r="M69" s="84" t="s">
        <v>165</v>
      </c>
      <c r="N69" s="84" t="s">
        <v>167</v>
      </c>
      <c r="O69" s="84" t="s">
        <v>240</v>
      </c>
      <c r="P69" s="77" t="s">
        <v>241</v>
      </c>
      <c r="Q69" s="78" t="s">
        <v>279</v>
      </c>
      <c r="R69" t="str">
        <f t="shared" si="1"/>
        <v>NTP42i</v>
      </c>
    </row>
    <row r="70" spans="1:18" ht="12.75" customHeight="1">
      <c r="A70" s="87" t="s">
        <v>338</v>
      </c>
      <c r="B70" s="84" t="s">
        <v>339</v>
      </c>
      <c r="C70" s="84" t="s">
        <v>301</v>
      </c>
      <c r="D70" s="84" t="s">
        <v>224</v>
      </c>
      <c r="E70" s="84" t="s">
        <v>263</v>
      </c>
      <c r="F70" s="84" t="s">
        <v>165</v>
      </c>
      <c r="G70" s="84" t="s">
        <v>165</v>
      </c>
      <c r="H70" s="84" t="s">
        <v>167</v>
      </c>
      <c r="I70" s="84" t="s">
        <v>165</v>
      </c>
      <c r="J70" s="84" t="s">
        <v>167</v>
      </c>
      <c r="K70" s="84" t="s">
        <v>165</v>
      </c>
      <c r="L70" s="84" t="s">
        <v>167</v>
      </c>
      <c r="M70" s="84" t="s">
        <v>165</v>
      </c>
      <c r="N70" s="84" t="s">
        <v>167</v>
      </c>
      <c r="O70" s="84" t="s">
        <v>240</v>
      </c>
      <c r="P70" s="77" t="s">
        <v>241</v>
      </c>
      <c r="Q70" s="78" t="s">
        <v>264</v>
      </c>
      <c r="R70" t="str">
        <f t="shared" si="1"/>
        <v>NTP48i</v>
      </c>
    </row>
    <row r="71" spans="1:18" ht="12.75" customHeight="1">
      <c r="A71" s="87" t="s">
        <v>340</v>
      </c>
      <c r="B71" s="84" t="s">
        <v>341</v>
      </c>
      <c r="C71" s="84" t="s">
        <v>301</v>
      </c>
      <c r="D71" s="84" t="s">
        <v>224</v>
      </c>
      <c r="E71" s="84" t="s">
        <v>278</v>
      </c>
      <c r="F71" s="84" t="s">
        <v>165</v>
      </c>
      <c r="G71" s="84" t="s">
        <v>165</v>
      </c>
      <c r="H71" s="84" t="s">
        <v>167</v>
      </c>
      <c r="I71" s="84" t="s">
        <v>165</v>
      </c>
      <c r="J71" s="84" t="s">
        <v>167</v>
      </c>
      <c r="K71" s="84" t="s">
        <v>165</v>
      </c>
      <c r="L71" s="84" t="s">
        <v>167</v>
      </c>
      <c r="M71" s="84" t="s">
        <v>165</v>
      </c>
      <c r="N71" s="84" t="s">
        <v>167</v>
      </c>
      <c r="O71" s="84" t="s">
        <v>240</v>
      </c>
      <c r="P71" s="77" t="s">
        <v>241</v>
      </c>
      <c r="Q71" s="78" t="s">
        <v>279</v>
      </c>
      <c r="R71" t="str">
        <f t="shared" si="1"/>
        <v>NTP42i</v>
      </c>
    </row>
    <row r="72" spans="1:18" ht="12.75" customHeight="1">
      <c r="A72" s="87" t="s">
        <v>342</v>
      </c>
      <c r="B72" s="84" t="s">
        <v>343</v>
      </c>
      <c r="C72" s="84" t="s">
        <v>301</v>
      </c>
      <c r="D72" s="84" t="s">
        <v>224</v>
      </c>
      <c r="E72" s="84" t="s">
        <v>225</v>
      </c>
      <c r="F72" s="84" t="s">
        <v>165</v>
      </c>
      <c r="G72" s="84" t="s">
        <v>165</v>
      </c>
      <c r="H72" s="84" t="s">
        <v>167</v>
      </c>
      <c r="I72" s="84" t="s">
        <v>165</v>
      </c>
      <c r="J72" s="84" t="s">
        <v>167</v>
      </c>
      <c r="K72" s="84" t="s">
        <v>165</v>
      </c>
      <c r="L72" s="84" t="s">
        <v>167</v>
      </c>
      <c r="M72" s="84" t="s">
        <v>165</v>
      </c>
      <c r="N72" s="84" t="s">
        <v>167</v>
      </c>
      <c r="O72" s="84" t="s">
        <v>226</v>
      </c>
      <c r="P72" s="77" t="s">
        <v>227</v>
      </c>
      <c r="Q72" s="78">
        <v>34</v>
      </c>
      <c r="R72" t="str">
        <f t="shared" si="1"/>
        <v>NonRes34</v>
      </c>
    </row>
    <row r="73" spans="1:18" ht="12.75" customHeight="1">
      <c r="A73" s="87" t="s">
        <v>344</v>
      </c>
      <c r="B73" s="84" t="s">
        <v>345</v>
      </c>
      <c r="C73" s="84" t="s">
        <v>301</v>
      </c>
      <c r="D73" s="84" t="s">
        <v>277</v>
      </c>
      <c r="E73" s="84" t="s">
        <v>284</v>
      </c>
      <c r="F73" s="84" t="s">
        <v>165</v>
      </c>
      <c r="G73" s="84" t="s">
        <v>165</v>
      </c>
      <c r="H73" s="84" t="s">
        <v>167</v>
      </c>
      <c r="I73" s="84" t="s">
        <v>165</v>
      </c>
      <c r="J73" s="84" t="s">
        <v>167</v>
      </c>
      <c r="K73" s="84" t="s">
        <v>165</v>
      </c>
      <c r="L73" s="84" t="s">
        <v>167</v>
      </c>
      <c r="M73" s="84" t="s">
        <v>165</v>
      </c>
      <c r="N73" s="84" t="s">
        <v>167</v>
      </c>
      <c r="O73" s="84" t="s">
        <v>240</v>
      </c>
      <c r="P73" s="77" t="s">
        <v>241</v>
      </c>
      <c r="Q73" s="78" t="s">
        <v>285</v>
      </c>
      <c r="R73" t="str">
        <f t="shared" si="1"/>
        <v>NTP42g</v>
      </c>
    </row>
    <row r="74" spans="1:18" ht="12.75" customHeight="1">
      <c r="A74" s="87" t="s">
        <v>346</v>
      </c>
      <c r="B74" s="84" t="s">
        <v>347</v>
      </c>
      <c r="C74" s="84" t="s">
        <v>301</v>
      </c>
      <c r="D74" s="84" t="s">
        <v>224</v>
      </c>
      <c r="E74" s="84" t="s">
        <v>273</v>
      </c>
      <c r="F74" s="84" t="s">
        <v>165</v>
      </c>
      <c r="G74" s="84" t="s">
        <v>165</v>
      </c>
      <c r="H74" s="84" t="s">
        <v>167</v>
      </c>
      <c r="I74" s="84" t="s">
        <v>165</v>
      </c>
      <c r="J74" s="84" t="s">
        <v>167</v>
      </c>
      <c r="K74" s="84" t="s">
        <v>165</v>
      </c>
      <c r="L74" s="84" t="s">
        <v>167</v>
      </c>
      <c r="M74" s="84" t="s">
        <v>165</v>
      </c>
      <c r="N74" s="84" t="s">
        <v>167</v>
      </c>
      <c r="O74" s="84" t="s">
        <v>240</v>
      </c>
      <c r="P74" s="77" t="s">
        <v>241</v>
      </c>
      <c r="Q74" s="78" t="s">
        <v>274</v>
      </c>
      <c r="R74" t="str">
        <f t="shared" si="1"/>
        <v>NTP48g</v>
      </c>
    </row>
    <row r="75" spans="1:18" ht="12.75" customHeight="1">
      <c r="A75" s="87" t="s">
        <v>348</v>
      </c>
      <c r="B75" s="84" t="s">
        <v>349</v>
      </c>
      <c r="C75" s="84" t="s">
        <v>301</v>
      </c>
      <c r="D75" s="84" t="s">
        <v>224</v>
      </c>
      <c r="E75" s="84" t="s">
        <v>284</v>
      </c>
      <c r="F75" s="84" t="s">
        <v>165</v>
      </c>
      <c r="G75" s="84" t="s">
        <v>165</v>
      </c>
      <c r="H75" s="84" t="s">
        <v>167</v>
      </c>
      <c r="I75" s="84" t="s">
        <v>165</v>
      </c>
      <c r="J75" s="84" t="s">
        <v>167</v>
      </c>
      <c r="K75" s="84" t="s">
        <v>165</v>
      </c>
      <c r="L75" s="84" t="s">
        <v>167</v>
      </c>
      <c r="M75" s="84" t="s">
        <v>165</v>
      </c>
      <c r="N75" s="84" t="s">
        <v>167</v>
      </c>
      <c r="O75" s="84" t="s">
        <v>240</v>
      </c>
      <c r="P75" s="77" t="s">
        <v>241</v>
      </c>
      <c r="Q75" s="78" t="s">
        <v>285</v>
      </c>
      <c r="R75" t="str">
        <f t="shared" si="1"/>
        <v>NTP42g</v>
      </c>
    </row>
    <row r="76" spans="1:18" ht="12.75" customHeight="1">
      <c r="A76" s="87" t="s">
        <v>350</v>
      </c>
      <c r="B76" s="84" t="s">
        <v>351</v>
      </c>
      <c r="C76" s="84" t="s">
        <v>301</v>
      </c>
      <c r="D76" s="84" t="s">
        <v>224</v>
      </c>
      <c r="E76" s="84" t="s">
        <v>327</v>
      </c>
      <c r="F76" s="84" t="s">
        <v>165</v>
      </c>
      <c r="G76" s="84" t="s">
        <v>165</v>
      </c>
      <c r="H76" s="84" t="s">
        <v>167</v>
      </c>
      <c r="I76" s="84" t="s">
        <v>165</v>
      </c>
      <c r="J76" s="84" t="s">
        <v>167</v>
      </c>
      <c r="K76" s="84" t="s">
        <v>165</v>
      </c>
      <c r="L76" s="84" t="s">
        <v>167</v>
      </c>
      <c r="M76" s="84" t="s">
        <v>165</v>
      </c>
      <c r="N76" s="84" t="s">
        <v>167</v>
      </c>
      <c r="O76" s="84" t="s">
        <v>328</v>
      </c>
      <c r="P76" s="77" t="s">
        <v>329</v>
      </c>
      <c r="Q76" s="78">
        <v>68</v>
      </c>
      <c r="R76" t="str">
        <f t="shared" si="1"/>
        <v>Anc68</v>
      </c>
    </row>
    <row r="77" spans="1:18" ht="12.75" customHeight="1">
      <c r="A77" s="87" t="s">
        <v>352</v>
      </c>
      <c r="B77" s="84" t="s">
        <v>353</v>
      </c>
      <c r="C77" s="84" t="s">
        <v>301</v>
      </c>
      <c r="D77" s="84" t="s">
        <v>277</v>
      </c>
      <c r="E77" s="84" t="s">
        <v>284</v>
      </c>
      <c r="F77" s="84" t="s">
        <v>165</v>
      </c>
      <c r="G77" s="84" t="s">
        <v>165</v>
      </c>
      <c r="H77" s="84" t="s">
        <v>167</v>
      </c>
      <c r="I77" s="84" t="s">
        <v>165</v>
      </c>
      <c r="J77" s="84" t="s">
        <v>167</v>
      </c>
      <c r="K77" s="84" t="s">
        <v>165</v>
      </c>
      <c r="L77" s="84" t="s">
        <v>167</v>
      </c>
      <c r="M77" s="84" t="s">
        <v>165</v>
      </c>
      <c r="N77" s="84" t="s">
        <v>167</v>
      </c>
      <c r="O77" s="84" t="s">
        <v>240</v>
      </c>
      <c r="P77" s="77" t="s">
        <v>241</v>
      </c>
      <c r="Q77" s="78" t="s">
        <v>285</v>
      </c>
      <c r="R77" t="str">
        <f t="shared" si="1"/>
        <v>NTP42g</v>
      </c>
    </row>
    <row r="78" spans="1:18" ht="12.75" customHeight="1">
      <c r="A78" s="87" t="s">
        <v>354</v>
      </c>
      <c r="B78" s="84" t="s">
        <v>355</v>
      </c>
      <c r="C78" s="84" t="s">
        <v>301</v>
      </c>
      <c r="D78" s="84" t="s">
        <v>224</v>
      </c>
      <c r="E78" s="84" t="s">
        <v>236</v>
      </c>
      <c r="F78" s="84" t="s">
        <v>165</v>
      </c>
      <c r="G78" s="84" t="s">
        <v>165</v>
      </c>
      <c r="H78" s="84" t="s">
        <v>167</v>
      </c>
      <c r="I78" s="84" t="s">
        <v>165</v>
      </c>
      <c r="J78" s="84" t="s">
        <v>167</v>
      </c>
      <c r="K78" s="84" t="s">
        <v>165</v>
      </c>
      <c r="L78" s="84" t="s">
        <v>167</v>
      </c>
      <c r="M78" s="84" t="s">
        <v>165</v>
      </c>
      <c r="N78" s="84" t="s">
        <v>167</v>
      </c>
      <c r="O78" s="84" t="s">
        <v>226</v>
      </c>
      <c r="P78" s="77" t="s">
        <v>227</v>
      </c>
      <c r="Q78" s="78">
        <v>33</v>
      </c>
      <c r="R78" t="str">
        <f t="shared" si="1"/>
        <v>NonRes33</v>
      </c>
    </row>
    <row r="79" spans="1:18" ht="12.75" customHeight="1">
      <c r="A79" s="87" t="s">
        <v>356</v>
      </c>
      <c r="B79" s="84" t="s">
        <v>357</v>
      </c>
      <c r="C79" s="84" t="s">
        <v>301</v>
      </c>
      <c r="D79" s="84" t="s">
        <v>224</v>
      </c>
      <c r="E79" s="84" t="s">
        <v>273</v>
      </c>
      <c r="F79" s="84" t="s">
        <v>165</v>
      </c>
      <c r="G79" s="84" t="s">
        <v>165</v>
      </c>
      <c r="H79" s="84" t="s">
        <v>167</v>
      </c>
      <c r="I79" s="84" t="s">
        <v>165</v>
      </c>
      <c r="J79" s="84" t="s">
        <v>167</v>
      </c>
      <c r="K79" s="84" t="s">
        <v>165</v>
      </c>
      <c r="L79" s="84" t="s">
        <v>167</v>
      </c>
      <c r="M79" s="84" t="s">
        <v>165</v>
      </c>
      <c r="N79" s="84" t="s">
        <v>167</v>
      </c>
      <c r="O79" s="84" t="s">
        <v>240</v>
      </c>
      <c r="P79" s="77" t="s">
        <v>241</v>
      </c>
      <c r="Q79" s="78" t="s">
        <v>274</v>
      </c>
      <c r="R79" t="str">
        <f t="shared" si="1"/>
        <v>NTP48g</v>
      </c>
    </row>
    <row r="80" spans="1:18" ht="12.75" customHeight="1">
      <c r="A80" s="87" t="s">
        <v>358</v>
      </c>
      <c r="B80" s="84" t="s">
        <v>359</v>
      </c>
      <c r="C80" s="84" t="s">
        <v>301</v>
      </c>
      <c r="D80" s="84" t="s">
        <v>224</v>
      </c>
      <c r="E80" s="84" t="s">
        <v>327</v>
      </c>
      <c r="F80" s="84" t="s">
        <v>165</v>
      </c>
      <c r="G80" s="84" t="s">
        <v>165</v>
      </c>
      <c r="H80" s="84" t="s">
        <v>167</v>
      </c>
      <c r="I80" s="84" t="s">
        <v>165</v>
      </c>
      <c r="J80" s="84" t="s">
        <v>167</v>
      </c>
      <c r="K80" s="84" t="s">
        <v>165</v>
      </c>
      <c r="L80" s="84" t="s">
        <v>167</v>
      </c>
      <c r="M80" s="84" t="s">
        <v>165</v>
      </c>
      <c r="N80" s="84" t="s">
        <v>167</v>
      </c>
      <c r="O80" s="84" t="s">
        <v>328</v>
      </c>
      <c r="P80" s="77" t="s">
        <v>329</v>
      </c>
      <c r="Q80" s="78">
        <v>68</v>
      </c>
      <c r="R80" t="str">
        <f t="shared" si="1"/>
        <v>Anc68</v>
      </c>
    </row>
    <row r="81" spans="1:18" ht="12.75" customHeight="1">
      <c r="A81" s="87" t="s">
        <v>358</v>
      </c>
      <c r="B81" s="84" t="s">
        <v>359</v>
      </c>
      <c r="C81" s="84" t="s">
        <v>301</v>
      </c>
      <c r="D81" s="84" t="s">
        <v>224</v>
      </c>
      <c r="E81" s="84" t="s">
        <v>327</v>
      </c>
      <c r="F81" s="84" t="s">
        <v>165</v>
      </c>
      <c r="G81" s="84" t="s">
        <v>165</v>
      </c>
      <c r="H81" s="84" t="s">
        <v>167</v>
      </c>
      <c r="I81" s="84" t="s">
        <v>165</v>
      </c>
      <c r="J81" s="84" t="s">
        <v>167</v>
      </c>
      <c r="K81" s="84" t="s">
        <v>165</v>
      </c>
      <c r="L81" s="84" t="s">
        <v>167</v>
      </c>
      <c r="M81" s="84" t="s">
        <v>165</v>
      </c>
      <c r="N81" s="84" t="s">
        <v>167</v>
      </c>
      <c r="O81" s="84" t="s">
        <v>328</v>
      </c>
      <c r="P81" s="77" t="s">
        <v>329</v>
      </c>
      <c r="Q81" s="78">
        <v>68</v>
      </c>
      <c r="R81" t="str">
        <f t="shared" si="1"/>
        <v>Anc68</v>
      </c>
    </row>
    <row r="82" spans="1:18" ht="12.75" customHeight="1">
      <c r="A82" s="87" t="s">
        <v>360</v>
      </c>
      <c r="B82" s="84" t="s">
        <v>361</v>
      </c>
      <c r="C82" s="84" t="s">
        <v>301</v>
      </c>
      <c r="D82" s="84" t="s">
        <v>224</v>
      </c>
      <c r="E82" s="84" t="s">
        <v>327</v>
      </c>
      <c r="F82" s="84" t="s">
        <v>165</v>
      </c>
      <c r="G82" s="84" t="s">
        <v>165</v>
      </c>
      <c r="H82" s="84" t="s">
        <v>167</v>
      </c>
      <c r="I82" s="84" t="s">
        <v>165</v>
      </c>
      <c r="J82" s="84" t="s">
        <v>167</v>
      </c>
      <c r="K82" s="84" t="s">
        <v>165</v>
      </c>
      <c r="L82" s="84" t="s">
        <v>167</v>
      </c>
      <c r="M82" s="84" t="s">
        <v>165</v>
      </c>
      <c r="N82" s="84" t="s">
        <v>167</v>
      </c>
      <c r="O82" s="84" t="s">
        <v>328</v>
      </c>
      <c r="P82" s="77" t="s">
        <v>329</v>
      </c>
      <c r="Q82" s="78">
        <v>68</v>
      </c>
      <c r="R82" t="str">
        <f t="shared" si="1"/>
        <v>Anc68</v>
      </c>
    </row>
    <row r="83" spans="1:18" ht="12.75" customHeight="1">
      <c r="A83" s="87" t="s">
        <v>362</v>
      </c>
      <c r="B83" s="84" t="s">
        <v>363</v>
      </c>
      <c r="C83" s="84" t="s">
        <v>301</v>
      </c>
      <c r="D83" s="84" t="s">
        <v>224</v>
      </c>
      <c r="E83" s="84" t="s">
        <v>327</v>
      </c>
      <c r="F83" s="84" t="s">
        <v>165</v>
      </c>
      <c r="G83" s="84" t="s">
        <v>165</v>
      </c>
      <c r="H83" s="84" t="s">
        <v>167</v>
      </c>
      <c r="I83" s="84" t="s">
        <v>165</v>
      </c>
      <c r="J83" s="84" t="s">
        <v>167</v>
      </c>
      <c r="K83" s="84" t="s">
        <v>165</v>
      </c>
      <c r="L83" s="84" t="s">
        <v>167</v>
      </c>
      <c r="M83" s="84" t="s">
        <v>165</v>
      </c>
      <c r="N83" s="84" t="s">
        <v>167</v>
      </c>
      <c r="O83" s="84" t="s">
        <v>328</v>
      </c>
      <c r="P83" s="77" t="s">
        <v>329</v>
      </c>
      <c r="Q83" s="78">
        <v>68</v>
      </c>
      <c r="R83" t="str">
        <f t="shared" si="1"/>
        <v>Anc68</v>
      </c>
    </row>
    <row r="84" spans="1:18" ht="12.75" customHeight="1">
      <c r="A84" s="87" t="s">
        <v>364</v>
      </c>
      <c r="B84" s="84" t="s">
        <v>365</v>
      </c>
      <c r="C84" s="84" t="s">
        <v>301</v>
      </c>
      <c r="D84" s="84" t="s">
        <v>224</v>
      </c>
      <c r="E84" s="84" t="s">
        <v>313</v>
      </c>
      <c r="F84" s="84" t="s">
        <v>165</v>
      </c>
      <c r="G84" s="84" t="s">
        <v>165</v>
      </c>
      <c r="H84" s="84" t="s">
        <v>167</v>
      </c>
      <c r="I84" s="84" t="s">
        <v>165</v>
      </c>
      <c r="J84" s="84" t="s">
        <v>167</v>
      </c>
      <c r="K84" s="84" t="s">
        <v>165</v>
      </c>
      <c r="L84" s="84" t="s">
        <v>167</v>
      </c>
      <c r="M84" s="84" t="s">
        <v>165</v>
      </c>
      <c r="N84" s="84" t="s">
        <v>167</v>
      </c>
      <c r="O84" s="84" t="s">
        <v>303</v>
      </c>
      <c r="P84" s="77" t="s">
        <v>304</v>
      </c>
      <c r="Q84" s="78">
        <v>18</v>
      </c>
      <c r="R84" t="str">
        <f t="shared" si="1"/>
        <v>SecPrev18</v>
      </c>
    </row>
    <row r="85" spans="1:18" ht="12.75" customHeight="1">
      <c r="A85" s="87" t="s">
        <v>366</v>
      </c>
      <c r="B85" s="84" t="s">
        <v>367</v>
      </c>
      <c r="C85" s="84" t="s">
        <v>301</v>
      </c>
      <c r="D85" s="84" t="s">
        <v>224</v>
      </c>
      <c r="E85" s="84" t="s">
        <v>236</v>
      </c>
      <c r="F85" s="84" t="s">
        <v>165</v>
      </c>
      <c r="G85" s="84" t="s">
        <v>165</v>
      </c>
      <c r="H85" s="84" t="s">
        <v>167</v>
      </c>
      <c r="I85" s="84" t="s">
        <v>165</v>
      </c>
      <c r="J85" s="84" t="s">
        <v>167</v>
      </c>
      <c r="K85" s="84" t="s">
        <v>165</v>
      </c>
      <c r="L85" s="84" t="s">
        <v>167</v>
      </c>
      <c r="M85" s="84" t="s">
        <v>165</v>
      </c>
      <c r="N85" s="84" t="s">
        <v>167</v>
      </c>
      <c r="O85" s="84" t="s">
        <v>226</v>
      </c>
      <c r="P85" s="77" t="s">
        <v>227</v>
      </c>
      <c r="Q85" s="78">
        <v>33</v>
      </c>
      <c r="R85" t="str">
        <f t="shared" si="1"/>
        <v>NonRes33</v>
      </c>
    </row>
    <row r="86" spans="1:18" ht="12.75" customHeight="1">
      <c r="A86" s="87" t="s">
        <v>368</v>
      </c>
      <c r="B86" s="84" t="s">
        <v>369</v>
      </c>
      <c r="C86" s="84" t="s">
        <v>301</v>
      </c>
      <c r="D86" s="84" t="s">
        <v>224</v>
      </c>
      <c r="E86" s="84" t="s">
        <v>225</v>
      </c>
      <c r="F86" s="84" t="s">
        <v>165</v>
      </c>
      <c r="G86" s="84" t="s">
        <v>165</v>
      </c>
      <c r="H86" s="84" t="s">
        <v>167</v>
      </c>
      <c r="I86" s="84" t="s">
        <v>165</v>
      </c>
      <c r="J86" s="84" t="s">
        <v>167</v>
      </c>
      <c r="K86" s="84" t="s">
        <v>165</v>
      </c>
      <c r="L86" s="84" t="s">
        <v>167</v>
      </c>
      <c r="M86" s="84" t="s">
        <v>165</v>
      </c>
      <c r="N86" s="84" t="s">
        <v>167</v>
      </c>
      <c r="O86" s="84" t="s">
        <v>226</v>
      </c>
      <c r="P86" s="77" t="s">
        <v>227</v>
      </c>
      <c r="Q86" s="78">
        <v>34</v>
      </c>
      <c r="R86" t="str">
        <f t="shared" si="1"/>
        <v>NonRes34</v>
      </c>
    </row>
    <row r="87" spans="1:18" ht="12.75" customHeight="1">
      <c r="A87" s="87" t="s">
        <v>370</v>
      </c>
      <c r="B87" s="84" t="s">
        <v>371</v>
      </c>
      <c r="C87" s="84" t="s">
        <v>301</v>
      </c>
      <c r="D87" s="84" t="s">
        <v>224</v>
      </c>
      <c r="E87" s="84" t="s">
        <v>239</v>
      </c>
      <c r="F87" s="84" t="s">
        <v>165</v>
      </c>
      <c r="G87" s="84" t="s">
        <v>165</v>
      </c>
      <c r="H87" s="84" t="s">
        <v>167</v>
      </c>
      <c r="I87" s="84" t="s">
        <v>165</v>
      </c>
      <c r="J87" s="84" t="s">
        <v>167</v>
      </c>
      <c r="K87" s="84" t="s">
        <v>165</v>
      </c>
      <c r="L87" s="84" t="s">
        <v>167</v>
      </c>
      <c r="M87" s="84" t="s">
        <v>165</v>
      </c>
      <c r="N87" s="84" t="s">
        <v>167</v>
      </c>
      <c r="O87" s="84" t="s">
        <v>240</v>
      </c>
      <c r="P87" s="77" t="s">
        <v>241</v>
      </c>
      <c r="Q87" s="78">
        <v>41</v>
      </c>
      <c r="R87" t="str">
        <f t="shared" si="1"/>
        <v>NTP41</v>
      </c>
    </row>
    <row r="88" spans="1:18" ht="12.75" customHeight="1">
      <c r="A88" s="87" t="s">
        <v>372</v>
      </c>
      <c r="B88" s="84" t="s">
        <v>373</v>
      </c>
      <c r="C88" s="84" t="s">
        <v>301</v>
      </c>
      <c r="D88" s="84" t="s">
        <v>224</v>
      </c>
      <c r="E88" s="84" t="s">
        <v>239</v>
      </c>
      <c r="F88" s="84" t="s">
        <v>165</v>
      </c>
      <c r="G88" s="84" t="s">
        <v>165</v>
      </c>
      <c r="H88" s="84" t="s">
        <v>167</v>
      </c>
      <c r="I88" s="84" t="s">
        <v>165</v>
      </c>
      <c r="J88" s="84" t="s">
        <v>167</v>
      </c>
      <c r="K88" s="84" t="s">
        <v>165</v>
      </c>
      <c r="L88" s="84" t="s">
        <v>167</v>
      </c>
      <c r="M88" s="84" t="s">
        <v>165</v>
      </c>
      <c r="N88" s="84" t="s">
        <v>167</v>
      </c>
      <c r="O88" s="84" t="s">
        <v>240</v>
      </c>
      <c r="P88" s="77" t="s">
        <v>241</v>
      </c>
      <c r="Q88" s="78">
        <v>41</v>
      </c>
      <c r="R88" t="str">
        <f t="shared" si="1"/>
        <v>NTP41</v>
      </c>
    </row>
    <row r="89" spans="1:18" ht="12.75" customHeight="1">
      <c r="A89" s="87" t="s">
        <v>374</v>
      </c>
      <c r="B89" s="84" t="s">
        <v>375</v>
      </c>
      <c r="C89" s="84" t="s">
        <v>301</v>
      </c>
      <c r="D89" s="84" t="s">
        <v>224</v>
      </c>
      <c r="E89" s="84" t="s">
        <v>302</v>
      </c>
      <c r="F89" s="84" t="s">
        <v>165</v>
      </c>
      <c r="G89" s="84" t="s">
        <v>165</v>
      </c>
      <c r="H89" s="84" t="s">
        <v>167</v>
      </c>
      <c r="I89" s="84" t="s">
        <v>165</v>
      </c>
      <c r="J89" s="84" t="s">
        <v>167</v>
      </c>
      <c r="K89" s="84" t="s">
        <v>165</v>
      </c>
      <c r="L89" s="84" t="s">
        <v>167</v>
      </c>
      <c r="M89" s="84" t="s">
        <v>165</v>
      </c>
      <c r="N89" s="84" t="s">
        <v>167</v>
      </c>
      <c r="O89" s="84" t="s">
        <v>303</v>
      </c>
      <c r="P89" s="77" t="s">
        <v>304</v>
      </c>
      <c r="Q89" s="78">
        <v>21</v>
      </c>
      <c r="R89" t="str">
        <f t="shared" si="1"/>
        <v>SecPrev21</v>
      </c>
    </row>
    <row r="90" spans="1:18" ht="12.75" customHeight="1">
      <c r="A90" s="87" t="s">
        <v>376</v>
      </c>
      <c r="B90" s="84" t="s">
        <v>377</v>
      </c>
      <c r="C90" s="84" t="s">
        <v>301</v>
      </c>
      <c r="D90" s="84" t="s">
        <v>224</v>
      </c>
      <c r="E90" s="84" t="s">
        <v>378</v>
      </c>
      <c r="F90" s="84" t="s">
        <v>165</v>
      </c>
      <c r="G90" s="84" t="s">
        <v>165</v>
      </c>
      <c r="H90" s="84" t="s">
        <v>167</v>
      </c>
      <c r="I90" s="84" t="s">
        <v>165</v>
      </c>
      <c r="J90" s="84" t="s">
        <v>167</v>
      </c>
      <c r="K90" s="84" t="s">
        <v>165</v>
      </c>
      <c r="L90" s="84" t="s">
        <v>167</v>
      </c>
      <c r="M90" s="84" t="s">
        <v>165</v>
      </c>
      <c r="N90" s="84" t="s">
        <v>167</v>
      </c>
      <c r="O90" s="84" t="s">
        <v>226</v>
      </c>
      <c r="P90" s="77" t="s">
        <v>227</v>
      </c>
      <c r="Q90" s="78">
        <v>30</v>
      </c>
      <c r="R90" t="str">
        <f t="shared" si="1"/>
        <v>NonRes30</v>
      </c>
    </row>
    <row r="91" spans="1:18" ht="12.75" customHeight="1">
      <c r="A91" s="87" t="s">
        <v>379</v>
      </c>
      <c r="B91" s="84" t="s">
        <v>380</v>
      </c>
      <c r="C91" s="84" t="s">
        <v>301</v>
      </c>
      <c r="D91" s="84" t="s">
        <v>224</v>
      </c>
      <c r="E91" s="84" t="s">
        <v>239</v>
      </c>
      <c r="F91" s="84" t="s">
        <v>165</v>
      </c>
      <c r="G91" s="84" t="s">
        <v>165</v>
      </c>
      <c r="H91" s="84" t="s">
        <v>167</v>
      </c>
      <c r="I91" s="84" t="s">
        <v>165</v>
      </c>
      <c r="J91" s="84" t="s">
        <v>167</v>
      </c>
      <c r="K91" s="84" t="s">
        <v>165</v>
      </c>
      <c r="L91" s="84" t="s">
        <v>167</v>
      </c>
      <c r="M91" s="84" t="s">
        <v>165</v>
      </c>
      <c r="N91" s="84" t="s">
        <v>167</v>
      </c>
      <c r="O91" s="84" t="s">
        <v>240</v>
      </c>
      <c r="P91" s="77" t="s">
        <v>241</v>
      </c>
      <c r="Q91" s="78">
        <v>41</v>
      </c>
      <c r="R91" t="str">
        <f t="shared" si="1"/>
        <v>NTP41</v>
      </c>
    </row>
    <row r="92" spans="1:18" ht="12.75" customHeight="1">
      <c r="A92" s="87" t="s">
        <v>381</v>
      </c>
      <c r="B92" s="84" t="s">
        <v>382</v>
      </c>
      <c r="C92" s="84" t="s">
        <v>301</v>
      </c>
      <c r="D92" s="84" t="s">
        <v>224</v>
      </c>
      <c r="E92" s="84" t="s">
        <v>302</v>
      </c>
      <c r="F92" s="84" t="s">
        <v>165</v>
      </c>
      <c r="G92" s="84" t="s">
        <v>165</v>
      </c>
      <c r="H92" s="84" t="s">
        <v>167</v>
      </c>
      <c r="I92" s="84" t="s">
        <v>165</v>
      </c>
      <c r="J92" s="84" t="s">
        <v>167</v>
      </c>
      <c r="K92" s="84" t="s">
        <v>165</v>
      </c>
      <c r="L92" s="84" t="s">
        <v>167</v>
      </c>
      <c r="M92" s="84" t="s">
        <v>165</v>
      </c>
      <c r="N92" s="84" t="s">
        <v>167</v>
      </c>
      <c r="O92" s="84" t="s">
        <v>303</v>
      </c>
      <c r="P92" s="77" t="s">
        <v>304</v>
      </c>
      <c r="Q92" s="78">
        <v>21</v>
      </c>
      <c r="R92" t="str">
        <f t="shared" si="1"/>
        <v>SecPrev21</v>
      </c>
    </row>
    <row r="93" spans="1:18" ht="12.75" customHeight="1">
      <c r="A93" s="87" t="s">
        <v>383</v>
      </c>
      <c r="B93" s="84" t="s">
        <v>384</v>
      </c>
      <c r="C93" s="84" t="s">
        <v>301</v>
      </c>
      <c r="D93" s="84" t="s">
        <v>224</v>
      </c>
      <c r="E93" s="84" t="s">
        <v>225</v>
      </c>
      <c r="F93" s="84" t="s">
        <v>165</v>
      </c>
      <c r="G93" s="84" t="s">
        <v>165</v>
      </c>
      <c r="H93" s="84" t="s">
        <v>167</v>
      </c>
      <c r="I93" s="84" t="s">
        <v>165</v>
      </c>
      <c r="J93" s="84" t="s">
        <v>167</v>
      </c>
      <c r="K93" s="84" t="s">
        <v>165</v>
      </c>
      <c r="L93" s="84" t="s">
        <v>167</v>
      </c>
      <c r="M93" s="84" t="s">
        <v>165</v>
      </c>
      <c r="N93" s="84" t="s">
        <v>167</v>
      </c>
      <c r="O93" s="84" t="s">
        <v>226</v>
      </c>
      <c r="P93" s="77" t="s">
        <v>227</v>
      </c>
      <c r="Q93" s="78">
        <v>34</v>
      </c>
      <c r="R93" t="str">
        <f t="shared" si="1"/>
        <v>NonRes34</v>
      </c>
    </row>
    <row r="94" spans="1:18" ht="12.75" customHeight="1">
      <c r="A94" s="87" t="s">
        <v>385</v>
      </c>
      <c r="B94" s="84" t="s">
        <v>386</v>
      </c>
      <c r="C94" s="84" t="s">
        <v>301</v>
      </c>
      <c r="D94" s="84" t="s">
        <v>224</v>
      </c>
      <c r="E94" s="84" t="s">
        <v>236</v>
      </c>
      <c r="F94" s="84" t="s">
        <v>165</v>
      </c>
      <c r="G94" s="84" t="s">
        <v>165</v>
      </c>
      <c r="H94" s="84" t="s">
        <v>167</v>
      </c>
      <c r="I94" s="84" t="s">
        <v>165</v>
      </c>
      <c r="J94" s="84" t="s">
        <v>167</v>
      </c>
      <c r="K94" s="84" t="s">
        <v>165</v>
      </c>
      <c r="L94" s="84" t="s">
        <v>167</v>
      </c>
      <c r="M94" s="84" t="s">
        <v>165</v>
      </c>
      <c r="N94" s="84" t="s">
        <v>167</v>
      </c>
      <c r="O94" s="84" t="s">
        <v>226</v>
      </c>
      <c r="P94" s="77" t="s">
        <v>227</v>
      </c>
      <c r="Q94" s="78">
        <v>33</v>
      </c>
      <c r="R94" t="str">
        <f t="shared" si="1"/>
        <v>NonRes33</v>
      </c>
    </row>
    <row r="95" spans="1:18" ht="12.75" customHeight="1">
      <c r="A95" s="87" t="s">
        <v>387</v>
      </c>
      <c r="B95" s="84" t="s">
        <v>388</v>
      </c>
      <c r="C95" s="84" t="s">
        <v>301</v>
      </c>
      <c r="D95" s="84" t="s">
        <v>224</v>
      </c>
      <c r="E95" s="84" t="s">
        <v>225</v>
      </c>
      <c r="F95" s="84" t="s">
        <v>165</v>
      </c>
      <c r="G95" s="84" t="s">
        <v>165</v>
      </c>
      <c r="H95" s="84" t="s">
        <v>167</v>
      </c>
      <c r="I95" s="84" t="s">
        <v>165</v>
      </c>
      <c r="J95" s="84" t="s">
        <v>167</v>
      </c>
      <c r="K95" s="84" t="s">
        <v>165</v>
      </c>
      <c r="L95" s="84" t="s">
        <v>167</v>
      </c>
      <c r="M95" s="84" t="s">
        <v>165</v>
      </c>
      <c r="N95" s="84" t="s">
        <v>167</v>
      </c>
      <c r="O95" s="84" t="s">
        <v>226</v>
      </c>
      <c r="P95" s="77" t="s">
        <v>227</v>
      </c>
      <c r="Q95" s="78">
        <v>34</v>
      </c>
      <c r="R95" t="str">
        <f t="shared" si="1"/>
        <v>NonRes34</v>
      </c>
    </row>
    <row r="96" spans="1:18" ht="12.75" customHeight="1">
      <c r="A96" s="87" t="s">
        <v>389</v>
      </c>
      <c r="B96" s="84" t="s">
        <v>390</v>
      </c>
      <c r="C96" s="84" t="s">
        <v>301</v>
      </c>
      <c r="D96" s="84" t="s">
        <v>224</v>
      </c>
      <c r="E96" s="84" t="s">
        <v>225</v>
      </c>
      <c r="F96" s="84" t="s">
        <v>165</v>
      </c>
      <c r="G96" s="84" t="s">
        <v>165</v>
      </c>
      <c r="H96" s="84" t="s">
        <v>167</v>
      </c>
      <c r="I96" s="84" t="s">
        <v>165</v>
      </c>
      <c r="J96" s="84" t="s">
        <v>167</v>
      </c>
      <c r="K96" s="84" t="s">
        <v>165</v>
      </c>
      <c r="L96" s="84" t="s">
        <v>167</v>
      </c>
      <c r="M96" s="84" t="s">
        <v>165</v>
      </c>
      <c r="N96" s="84" t="s">
        <v>167</v>
      </c>
      <c r="O96" s="84" t="s">
        <v>226</v>
      </c>
      <c r="P96" s="77" t="s">
        <v>227</v>
      </c>
      <c r="Q96" s="78">
        <v>34</v>
      </c>
      <c r="R96" t="str">
        <f t="shared" si="1"/>
        <v>NonRes34</v>
      </c>
    </row>
    <row r="97" spans="1:18" ht="12.75" customHeight="1">
      <c r="A97" s="87" t="s">
        <v>391</v>
      </c>
      <c r="B97" s="84" t="s">
        <v>392</v>
      </c>
      <c r="C97" s="84" t="s">
        <v>301</v>
      </c>
      <c r="D97" s="84" t="s">
        <v>224</v>
      </c>
      <c r="E97" s="84" t="s">
        <v>225</v>
      </c>
      <c r="F97" s="84" t="s">
        <v>165</v>
      </c>
      <c r="G97" s="84" t="s">
        <v>165</v>
      </c>
      <c r="H97" s="84" t="s">
        <v>167</v>
      </c>
      <c r="I97" s="84" t="s">
        <v>165</v>
      </c>
      <c r="J97" s="84" t="s">
        <v>167</v>
      </c>
      <c r="K97" s="84" t="s">
        <v>165</v>
      </c>
      <c r="L97" s="84" t="s">
        <v>167</v>
      </c>
      <c r="M97" s="84" t="s">
        <v>165</v>
      </c>
      <c r="N97" s="84" t="s">
        <v>167</v>
      </c>
      <c r="O97" s="84" t="s">
        <v>226</v>
      </c>
      <c r="P97" s="77" t="s">
        <v>227</v>
      </c>
      <c r="Q97" s="78">
        <v>34</v>
      </c>
      <c r="R97" t="str">
        <f t="shared" si="1"/>
        <v>NonRes34</v>
      </c>
    </row>
    <row r="98" spans="1:18" ht="12.75" customHeight="1">
      <c r="A98" s="87" t="s">
        <v>393</v>
      </c>
      <c r="B98" s="84" t="s">
        <v>394</v>
      </c>
      <c r="C98" s="84" t="s">
        <v>301</v>
      </c>
      <c r="D98" s="84" t="s">
        <v>224</v>
      </c>
      <c r="E98" s="84" t="s">
        <v>395</v>
      </c>
      <c r="F98" s="84" t="s">
        <v>165</v>
      </c>
      <c r="G98" s="84" t="s">
        <v>165</v>
      </c>
      <c r="H98" s="84" t="s">
        <v>167</v>
      </c>
      <c r="I98" s="84" t="s">
        <v>165</v>
      </c>
      <c r="J98" s="84" t="s">
        <v>167</v>
      </c>
      <c r="K98" s="84" t="s">
        <v>165</v>
      </c>
      <c r="L98" s="84" t="s">
        <v>167</v>
      </c>
      <c r="M98" s="84" t="s">
        <v>165</v>
      </c>
      <c r="N98" s="84" t="s">
        <v>167</v>
      </c>
      <c r="O98" s="84" t="s">
        <v>328</v>
      </c>
      <c r="P98" s="77" t="s">
        <v>329</v>
      </c>
      <c r="Q98" s="78">
        <v>72</v>
      </c>
      <c r="R98" t="str">
        <f t="shared" si="1"/>
        <v>Anc72</v>
      </c>
    </row>
    <row r="99" spans="1:18" ht="12.75" customHeight="1">
      <c r="A99" s="87" t="s">
        <v>396</v>
      </c>
      <c r="B99" s="84" t="s">
        <v>397</v>
      </c>
      <c r="C99" s="84" t="s">
        <v>301</v>
      </c>
      <c r="D99" s="84" t="s">
        <v>224</v>
      </c>
      <c r="E99" s="84" t="s">
        <v>398</v>
      </c>
      <c r="F99" s="84" t="s">
        <v>165</v>
      </c>
      <c r="G99" s="84" t="s">
        <v>165</v>
      </c>
      <c r="H99" s="84" t="s">
        <v>167</v>
      </c>
      <c r="I99" s="84" t="s">
        <v>165</v>
      </c>
      <c r="J99" s="84" t="s">
        <v>167</v>
      </c>
      <c r="K99" s="84" t="s">
        <v>165</v>
      </c>
      <c r="L99" s="84" t="s">
        <v>167</v>
      </c>
      <c r="M99" s="84" t="s">
        <v>165</v>
      </c>
      <c r="N99" s="84" t="s">
        <v>167</v>
      </c>
      <c r="O99" s="84" t="s">
        <v>328</v>
      </c>
      <c r="P99" s="77" t="s">
        <v>329</v>
      </c>
      <c r="Q99" s="78">
        <v>73</v>
      </c>
      <c r="R99" t="str">
        <f t="shared" si="1"/>
        <v>Anc73</v>
      </c>
    </row>
    <row r="100" spans="1:18" ht="12.75" customHeight="1">
      <c r="A100" s="87" t="s">
        <v>399</v>
      </c>
      <c r="B100" s="84" t="s">
        <v>400</v>
      </c>
      <c r="C100" s="84" t="s">
        <v>301</v>
      </c>
      <c r="D100" s="84" t="s">
        <v>224</v>
      </c>
      <c r="E100" s="84" t="s">
        <v>401</v>
      </c>
      <c r="F100" s="84" t="s">
        <v>165</v>
      </c>
      <c r="G100" s="84" t="s">
        <v>165</v>
      </c>
      <c r="H100" s="84" t="s">
        <v>167</v>
      </c>
      <c r="I100" s="84" t="s">
        <v>165</v>
      </c>
      <c r="J100" s="84" t="s">
        <v>167</v>
      </c>
      <c r="K100" s="84" t="s">
        <v>165</v>
      </c>
      <c r="L100" s="84" t="s">
        <v>167</v>
      </c>
      <c r="M100" s="84" t="s">
        <v>165</v>
      </c>
      <c r="N100" s="84" t="s">
        <v>167</v>
      </c>
      <c r="O100" s="84" t="s">
        <v>328</v>
      </c>
      <c r="P100" s="77" t="s">
        <v>329</v>
      </c>
      <c r="Q100" s="78">
        <v>74</v>
      </c>
      <c r="R100" t="str">
        <f t="shared" si="1"/>
        <v>Anc74</v>
      </c>
    </row>
    <row r="101" spans="1:18" ht="12.75" customHeight="1">
      <c r="A101" s="87" t="s">
        <v>402</v>
      </c>
      <c r="B101" s="84" t="s">
        <v>403</v>
      </c>
      <c r="C101" s="84" t="s">
        <v>301</v>
      </c>
      <c r="D101" s="84" t="s">
        <v>224</v>
      </c>
      <c r="E101" s="84" t="s">
        <v>404</v>
      </c>
      <c r="F101" s="84" t="s">
        <v>165</v>
      </c>
      <c r="G101" s="84" t="s">
        <v>165</v>
      </c>
      <c r="H101" s="84" t="s">
        <v>167</v>
      </c>
      <c r="I101" s="84" t="s">
        <v>165</v>
      </c>
      <c r="J101" s="84" t="s">
        <v>167</v>
      </c>
      <c r="K101" s="84" t="s">
        <v>165</v>
      </c>
      <c r="L101" s="84" t="s">
        <v>167</v>
      </c>
      <c r="M101" s="84" t="s">
        <v>165</v>
      </c>
      <c r="N101" s="84" t="s">
        <v>167</v>
      </c>
      <c r="O101" s="84" t="s">
        <v>328</v>
      </c>
      <c r="P101" s="77" t="s">
        <v>329</v>
      </c>
      <c r="Q101" s="78">
        <v>77</v>
      </c>
      <c r="R101" t="str">
        <f t="shared" si="1"/>
        <v>Anc77</v>
      </c>
    </row>
    <row r="102" spans="1:18" ht="12.75" customHeight="1">
      <c r="A102" s="87" t="s">
        <v>405</v>
      </c>
      <c r="B102" s="84" t="s">
        <v>406</v>
      </c>
      <c r="C102" s="84" t="s">
        <v>301</v>
      </c>
      <c r="D102" s="84" t="s">
        <v>224</v>
      </c>
      <c r="E102" s="84" t="s">
        <v>407</v>
      </c>
      <c r="F102" s="84" t="s">
        <v>165</v>
      </c>
      <c r="G102" s="84" t="s">
        <v>165</v>
      </c>
      <c r="H102" s="84" t="s">
        <v>167</v>
      </c>
      <c r="I102" s="84" t="s">
        <v>165</v>
      </c>
      <c r="J102" s="84" t="s">
        <v>167</v>
      </c>
      <c r="K102" s="84" t="s">
        <v>165</v>
      </c>
      <c r="L102" s="84" t="s">
        <v>167</v>
      </c>
      <c r="M102" s="84" t="s">
        <v>165</v>
      </c>
      <c r="N102" s="84" t="s">
        <v>167</v>
      </c>
      <c r="O102" s="84" t="s">
        <v>328</v>
      </c>
      <c r="P102" s="77" t="s">
        <v>329</v>
      </c>
      <c r="Q102" s="78">
        <v>76</v>
      </c>
      <c r="R102" t="str">
        <f t="shared" si="1"/>
        <v>Anc76</v>
      </c>
    </row>
    <row r="103" spans="1:18" ht="12.75" customHeight="1">
      <c r="A103" s="87" t="s">
        <v>408</v>
      </c>
      <c r="B103" s="84" t="s">
        <v>409</v>
      </c>
      <c r="C103" s="84" t="s">
        <v>301</v>
      </c>
      <c r="D103" s="84" t="s">
        <v>224</v>
      </c>
      <c r="E103" s="84" t="s">
        <v>410</v>
      </c>
      <c r="F103" s="84" t="s">
        <v>165</v>
      </c>
      <c r="G103" s="84" t="s">
        <v>165</v>
      </c>
      <c r="H103" s="84" t="s">
        <v>167</v>
      </c>
      <c r="I103" s="84" t="s">
        <v>165</v>
      </c>
      <c r="J103" s="84" t="s">
        <v>167</v>
      </c>
      <c r="K103" s="84" t="s">
        <v>165</v>
      </c>
      <c r="L103" s="84" t="s">
        <v>167</v>
      </c>
      <c r="M103" s="84" t="s">
        <v>165</v>
      </c>
      <c r="N103" s="84" t="s">
        <v>167</v>
      </c>
      <c r="O103" s="84" t="s">
        <v>328</v>
      </c>
      <c r="P103" s="77" t="s">
        <v>329</v>
      </c>
      <c r="Q103" s="78">
        <v>75</v>
      </c>
      <c r="R103" t="str">
        <f t="shared" si="1"/>
        <v>Anc75</v>
      </c>
    </row>
    <row r="104" spans="1:18" ht="12.75" customHeight="1">
      <c r="A104" s="87" t="s">
        <v>411</v>
      </c>
      <c r="B104" s="84" t="s">
        <v>392</v>
      </c>
      <c r="C104" s="84" t="s">
        <v>301</v>
      </c>
      <c r="D104" s="84" t="s">
        <v>224</v>
      </c>
      <c r="E104" s="84" t="s">
        <v>225</v>
      </c>
      <c r="F104" s="84" t="s">
        <v>165</v>
      </c>
      <c r="G104" s="84" t="s">
        <v>165</v>
      </c>
      <c r="H104" s="84" t="s">
        <v>167</v>
      </c>
      <c r="I104" s="84" t="s">
        <v>165</v>
      </c>
      <c r="J104" s="84" t="s">
        <v>167</v>
      </c>
      <c r="K104" s="84" t="s">
        <v>165</v>
      </c>
      <c r="L104" s="84" t="s">
        <v>167</v>
      </c>
      <c r="M104" s="84" t="s">
        <v>165</v>
      </c>
      <c r="N104" s="84" t="s">
        <v>167</v>
      </c>
      <c r="O104" s="84" t="s">
        <v>226</v>
      </c>
      <c r="P104" s="77" t="s">
        <v>227</v>
      </c>
      <c r="Q104" s="78">
        <v>34</v>
      </c>
      <c r="R104" t="str">
        <f t="shared" si="1"/>
        <v>NonRes34</v>
      </c>
    </row>
    <row r="105" spans="1:18" ht="12.75" customHeight="1">
      <c r="A105" s="87" t="s">
        <v>412</v>
      </c>
      <c r="B105" s="84" t="s">
        <v>413</v>
      </c>
      <c r="C105" s="84" t="s">
        <v>301</v>
      </c>
      <c r="D105" s="84" t="s">
        <v>224</v>
      </c>
      <c r="E105" s="84" t="s">
        <v>263</v>
      </c>
      <c r="F105" s="84" t="s">
        <v>165</v>
      </c>
      <c r="G105" s="84" t="s">
        <v>165</v>
      </c>
      <c r="H105" s="84" t="s">
        <v>167</v>
      </c>
      <c r="I105" s="84" t="s">
        <v>165</v>
      </c>
      <c r="J105" s="84" t="s">
        <v>167</v>
      </c>
      <c r="K105" s="84" t="s">
        <v>165</v>
      </c>
      <c r="L105" s="84" t="s">
        <v>167</v>
      </c>
      <c r="M105" s="84" t="s">
        <v>165</v>
      </c>
      <c r="N105" s="84" t="s">
        <v>167</v>
      </c>
      <c r="O105" s="84" t="s">
        <v>240</v>
      </c>
      <c r="P105" s="77" t="s">
        <v>241</v>
      </c>
      <c r="Q105" s="78" t="s">
        <v>263</v>
      </c>
      <c r="R105" t="str">
        <f t="shared" si="1"/>
        <v>NTP48I</v>
      </c>
    </row>
    <row r="106" spans="1:18" ht="12.75" customHeight="1">
      <c r="A106" s="87" t="s">
        <v>414</v>
      </c>
      <c r="B106" s="84" t="s">
        <v>415</v>
      </c>
      <c r="C106" s="84" t="s">
        <v>301</v>
      </c>
      <c r="D106" s="84" t="s">
        <v>224</v>
      </c>
      <c r="E106" s="84" t="s">
        <v>269</v>
      </c>
      <c r="F106" s="84" t="s">
        <v>165</v>
      </c>
      <c r="G106" s="84" t="s">
        <v>165</v>
      </c>
      <c r="H106" s="84" t="s">
        <v>167</v>
      </c>
      <c r="I106" s="84" t="s">
        <v>165</v>
      </c>
      <c r="J106" s="84" t="s">
        <v>167</v>
      </c>
      <c r="K106" s="84" t="s">
        <v>165</v>
      </c>
      <c r="L106" s="84" t="s">
        <v>167</v>
      </c>
      <c r="M106" s="84" t="s">
        <v>165</v>
      </c>
      <c r="N106" s="84" t="s">
        <v>167</v>
      </c>
      <c r="O106" s="84" t="s">
        <v>240</v>
      </c>
      <c r="P106" s="77" t="s">
        <v>241</v>
      </c>
      <c r="Q106" s="78" t="s">
        <v>270</v>
      </c>
      <c r="R106" t="str">
        <f t="shared" si="1"/>
        <v>NTP48d</v>
      </c>
    </row>
    <row r="107" spans="1:18" ht="12.75" customHeight="1">
      <c r="A107" s="87" t="s">
        <v>416</v>
      </c>
      <c r="B107" s="84" t="s">
        <v>417</v>
      </c>
      <c r="C107" s="84" t="s">
        <v>301</v>
      </c>
      <c r="D107" s="84" t="s">
        <v>224</v>
      </c>
      <c r="E107" s="84" t="s">
        <v>273</v>
      </c>
      <c r="F107" s="84" t="s">
        <v>165</v>
      </c>
      <c r="G107" s="84" t="s">
        <v>165</v>
      </c>
      <c r="H107" s="84" t="s">
        <v>167</v>
      </c>
      <c r="I107" s="84" t="s">
        <v>165</v>
      </c>
      <c r="J107" s="84" t="s">
        <v>167</v>
      </c>
      <c r="K107" s="84" t="s">
        <v>165</v>
      </c>
      <c r="L107" s="84" t="s">
        <v>167</v>
      </c>
      <c r="M107" s="84" t="s">
        <v>165</v>
      </c>
      <c r="N107" s="84" t="s">
        <v>167</v>
      </c>
      <c r="O107" s="84" t="s">
        <v>240</v>
      </c>
      <c r="P107" s="77" t="s">
        <v>241</v>
      </c>
      <c r="Q107" s="78" t="s">
        <v>274</v>
      </c>
      <c r="R107" t="str">
        <f t="shared" si="1"/>
        <v>NTP48g</v>
      </c>
    </row>
    <row r="108" spans="1:18" ht="12.75" customHeight="1">
      <c r="A108" s="87" t="s">
        <v>418</v>
      </c>
      <c r="B108" s="84" t="s">
        <v>419</v>
      </c>
      <c r="C108" s="84" t="s">
        <v>301</v>
      </c>
      <c r="D108" s="84" t="s">
        <v>224</v>
      </c>
      <c r="E108" s="84" t="s">
        <v>263</v>
      </c>
      <c r="F108" s="84" t="s">
        <v>165</v>
      </c>
      <c r="G108" s="84" t="s">
        <v>165</v>
      </c>
      <c r="H108" s="84" t="s">
        <v>167</v>
      </c>
      <c r="I108" s="84" t="s">
        <v>165</v>
      </c>
      <c r="J108" s="84" t="s">
        <v>167</v>
      </c>
      <c r="K108" s="84" t="s">
        <v>165</v>
      </c>
      <c r="L108" s="84" t="s">
        <v>167</v>
      </c>
      <c r="M108" s="84" t="s">
        <v>165</v>
      </c>
      <c r="N108" s="84" t="s">
        <v>167</v>
      </c>
      <c r="O108" s="84" t="s">
        <v>240</v>
      </c>
      <c r="P108" s="77" t="s">
        <v>241</v>
      </c>
      <c r="Q108" s="78" t="s">
        <v>263</v>
      </c>
      <c r="R108" t="str">
        <f t="shared" si="1"/>
        <v>NTP48I</v>
      </c>
    </row>
    <row r="109" spans="1:18" ht="12.75" customHeight="1">
      <c r="A109" s="87" t="s">
        <v>420</v>
      </c>
      <c r="B109" s="84" t="s">
        <v>421</v>
      </c>
      <c r="C109" s="84" t="s">
        <v>301</v>
      </c>
      <c r="D109" s="84" t="s">
        <v>224</v>
      </c>
      <c r="E109" s="84" t="s">
        <v>327</v>
      </c>
      <c r="F109" s="84" t="s">
        <v>165</v>
      </c>
      <c r="G109" s="84" t="s">
        <v>165</v>
      </c>
      <c r="H109" s="84" t="s">
        <v>167</v>
      </c>
      <c r="I109" s="84" t="s">
        <v>165</v>
      </c>
      <c r="J109" s="84" t="s">
        <v>167</v>
      </c>
      <c r="K109" s="84" t="s">
        <v>165</v>
      </c>
      <c r="L109" s="84" t="s">
        <v>167</v>
      </c>
      <c r="M109" s="84" t="s">
        <v>165</v>
      </c>
      <c r="N109" s="84" t="s">
        <v>167</v>
      </c>
      <c r="O109" s="84" t="s">
        <v>328</v>
      </c>
      <c r="P109" s="77" t="s">
        <v>329</v>
      </c>
      <c r="Q109" s="78">
        <v>68</v>
      </c>
      <c r="R109" t="str">
        <f t="shared" si="1"/>
        <v>Anc68</v>
      </c>
    </row>
    <row r="110" spans="1:18" ht="12.75" customHeight="1">
      <c r="A110" s="87" t="s">
        <v>422</v>
      </c>
      <c r="B110" s="84" t="s">
        <v>423</v>
      </c>
      <c r="C110" s="84" t="s">
        <v>301</v>
      </c>
      <c r="D110" s="84" t="s">
        <v>224</v>
      </c>
      <c r="E110" s="84" t="s">
        <v>225</v>
      </c>
      <c r="F110" s="84" t="s">
        <v>165</v>
      </c>
      <c r="G110" s="84" t="s">
        <v>165</v>
      </c>
      <c r="H110" s="84" t="s">
        <v>167</v>
      </c>
      <c r="I110" s="84" t="s">
        <v>165</v>
      </c>
      <c r="J110" s="84" t="s">
        <v>167</v>
      </c>
      <c r="K110" s="84" t="s">
        <v>165</v>
      </c>
      <c r="L110" s="84" t="s">
        <v>167</v>
      </c>
      <c r="M110" s="84" t="s">
        <v>165</v>
      </c>
      <c r="N110" s="84" t="s">
        <v>167</v>
      </c>
      <c r="O110" s="84" t="s">
        <v>226</v>
      </c>
      <c r="P110" s="77" t="s">
        <v>227</v>
      </c>
      <c r="Q110" s="78">
        <v>34</v>
      </c>
      <c r="R110" t="str">
        <f t="shared" si="1"/>
        <v>NonRes34</v>
      </c>
    </row>
    <row r="111" spans="1:18" ht="12.75" customHeight="1">
      <c r="A111" s="87" t="s">
        <v>424</v>
      </c>
      <c r="B111" s="84" t="s">
        <v>425</v>
      </c>
      <c r="C111" s="84" t="s">
        <v>301</v>
      </c>
      <c r="D111" s="84" t="s">
        <v>224</v>
      </c>
      <c r="E111" s="84" t="s">
        <v>273</v>
      </c>
      <c r="F111" s="84" t="s">
        <v>165</v>
      </c>
      <c r="G111" s="84" t="s">
        <v>165</v>
      </c>
      <c r="H111" s="84" t="s">
        <v>167</v>
      </c>
      <c r="I111" s="84" t="s">
        <v>165</v>
      </c>
      <c r="J111" s="84" t="s">
        <v>167</v>
      </c>
      <c r="K111" s="84" t="s">
        <v>165</v>
      </c>
      <c r="L111" s="84" t="s">
        <v>167</v>
      </c>
      <c r="M111" s="84" t="s">
        <v>165</v>
      </c>
      <c r="N111" s="84" t="s">
        <v>167</v>
      </c>
      <c r="O111" s="84" t="s">
        <v>240</v>
      </c>
      <c r="P111" s="77" t="s">
        <v>241</v>
      </c>
      <c r="Q111" s="78" t="s">
        <v>274</v>
      </c>
      <c r="R111" t="str">
        <f t="shared" si="1"/>
        <v>NTP48g</v>
      </c>
    </row>
    <row r="112" spans="1:18" ht="12.75" customHeight="1">
      <c r="A112" s="87" t="s">
        <v>426</v>
      </c>
      <c r="B112" s="84" t="s">
        <v>427</v>
      </c>
      <c r="C112" s="84" t="s">
        <v>301</v>
      </c>
      <c r="D112" s="84" t="s">
        <v>224</v>
      </c>
      <c r="E112" s="84" t="s">
        <v>302</v>
      </c>
      <c r="F112" s="84" t="s">
        <v>165</v>
      </c>
      <c r="G112" s="84" t="s">
        <v>165</v>
      </c>
      <c r="H112" s="84" t="s">
        <v>167</v>
      </c>
      <c r="I112" s="84" t="s">
        <v>165</v>
      </c>
      <c r="J112" s="84" t="s">
        <v>167</v>
      </c>
      <c r="K112" s="84" t="s">
        <v>165</v>
      </c>
      <c r="L112" s="84" t="s">
        <v>167</v>
      </c>
      <c r="M112" s="84" t="s">
        <v>165</v>
      </c>
      <c r="N112" s="84" t="s">
        <v>167</v>
      </c>
      <c r="O112" s="84" t="s">
        <v>303</v>
      </c>
      <c r="P112" s="77" t="s">
        <v>304</v>
      </c>
      <c r="Q112" s="78">
        <v>21</v>
      </c>
      <c r="R112" t="str">
        <f t="shared" si="1"/>
        <v>SecPrev21</v>
      </c>
    </row>
    <row r="113" spans="1:18" ht="12.75" customHeight="1">
      <c r="A113" s="87" t="s">
        <v>428</v>
      </c>
      <c r="B113" s="84" t="s">
        <v>429</v>
      </c>
      <c r="C113" s="84" t="s">
        <v>301</v>
      </c>
      <c r="D113" s="84" t="s">
        <v>224</v>
      </c>
      <c r="E113" s="84" t="s">
        <v>430</v>
      </c>
      <c r="F113" s="84" t="s">
        <v>165</v>
      </c>
      <c r="G113" s="84" t="s">
        <v>165</v>
      </c>
      <c r="H113" s="84" t="s">
        <v>167</v>
      </c>
      <c r="I113" s="84" t="s">
        <v>165</v>
      </c>
      <c r="J113" s="84" t="s">
        <v>167</v>
      </c>
      <c r="K113" s="84" t="s">
        <v>165</v>
      </c>
      <c r="L113" s="84" t="s">
        <v>167</v>
      </c>
      <c r="M113" s="84" t="s">
        <v>165</v>
      </c>
      <c r="N113" s="84" t="s">
        <v>167</v>
      </c>
      <c r="O113" s="84" t="s">
        <v>303</v>
      </c>
      <c r="P113" s="77" t="s">
        <v>304</v>
      </c>
      <c r="Q113" s="78">
        <v>19</v>
      </c>
      <c r="R113" t="str">
        <f t="shared" si="1"/>
        <v>SecPrev19</v>
      </c>
    </row>
    <row r="114" spans="1:18" ht="12.75" customHeight="1">
      <c r="A114" s="87" t="s">
        <v>431</v>
      </c>
      <c r="B114" s="84" t="s">
        <v>421</v>
      </c>
      <c r="C114" s="84" t="s">
        <v>301</v>
      </c>
      <c r="D114" s="84" t="s">
        <v>224</v>
      </c>
      <c r="E114" s="84" t="s">
        <v>327</v>
      </c>
      <c r="F114" s="84" t="s">
        <v>165</v>
      </c>
      <c r="G114" s="84" t="s">
        <v>165</v>
      </c>
      <c r="H114" s="84" t="s">
        <v>167</v>
      </c>
      <c r="I114" s="84" t="s">
        <v>165</v>
      </c>
      <c r="J114" s="84" t="s">
        <v>167</v>
      </c>
      <c r="K114" s="84" t="s">
        <v>165</v>
      </c>
      <c r="L114" s="84" t="s">
        <v>167</v>
      </c>
      <c r="M114" s="84" t="s">
        <v>165</v>
      </c>
      <c r="N114" s="84" t="s">
        <v>167</v>
      </c>
      <c r="O114" s="84" t="s">
        <v>328</v>
      </c>
      <c r="P114" s="77" t="s">
        <v>329</v>
      </c>
      <c r="Q114" s="78">
        <v>68</v>
      </c>
      <c r="R114" t="str">
        <f t="shared" si="1"/>
        <v>Anc68</v>
      </c>
    </row>
    <row r="115" spans="1:18" ht="12.75" customHeight="1">
      <c r="A115" s="87" t="s">
        <v>432</v>
      </c>
      <c r="B115" s="84" t="s">
        <v>433</v>
      </c>
      <c r="C115" s="84" t="s">
        <v>434</v>
      </c>
      <c r="D115" s="84" t="s">
        <v>224</v>
      </c>
      <c r="E115" s="84" t="s">
        <v>435</v>
      </c>
      <c r="F115" s="84" t="s">
        <v>165</v>
      </c>
      <c r="G115" s="84" t="s">
        <v>165</v>
      </c>
      <c r="H115" s="84" t="s">
        <v>167</v>
      </c>
      <c r="I115" s="84" t="s">
        <v>165</v>
      </c>
      <c r="J115" s="84" t="s">
        <v>167</v>
      </c>
      <c r="K115" s="84" t="s">
        <v>165</v>
      </c>
      <c r="L115" s="84" t="s">
        <v>167</v>
      </c>
      <c r="M115" s="84" t="s">
        <v>165</v>
      </c>
      <c r="N115" s="84" t="s">
        <v>167</v>
      </c>
      <c r="O115" s="84" t="s">
        <v>258</v>
      </c>
      <c r="P115" s="77" t="s">
        <v>259</v>
      </c>
      <c r="Q115" s="78">
        <v>57</v>
      </c>
      <c r="R115" t="str">
        <f t="shared" si="1"/>
        <v>Res57</v>
      </c>
    </row>
    <row r="116" spans="1:18" ht="12.75" customHeight="1">
      <c r="A116" s="87" t="s">
        <v>432</v>
      </c>
      <c r="B116" s="84" t="s">
        <v>433</v>
      </c>
      <c r="C116" s="84" t="s">
        <v>434</v>
      </c>
      <c r="D116" s="84" t="s">
        <v>224</v>
      </c>
      <c r="E116" s="84" t="s">
        <v>435</v>
      </c>
      <c r="F116" s="84" t="s">
        <v>165</v>
      </c>
      <c r="G116" s="84" t="s">
        <v>165</v>
      </c>
      <c r="H116" s="84" t="s">
        <v>167</v>
      </c>
      <c r="I116" s="84" t="s">
        <v>165</v>
      </c>
      <c r="J116" s="84" t="s">
        <v>167</v>
      </c>
      <c r="K116" s="84" t="s">
        <v>165</v>
      </c>
      <c r="L116" s="84" t="s">
        <v>167</v>
      </c>
      <c r="M116" s="84" t="s">
        <v>165</v>
      </c>
      <c r="N116" s="84" t="s">
        <v>167</v>
      </c>
      <c r="O116" s="84" t="s">
        <v>258</v>
      </c>
      <c r="P116" s="77" t="s">
        <v>259</v>
      </c>
      <c r="Q116" s="78">
        <v>57</v>
      </c>
      <c r="R116" t="str">
        <f t="shared" si="1"/>
        <v>Res57</v>
      </c>
    </row>
    <row r="117" spans="1:18" ht="12.75" customHeight="1">
      <c r="A117" s="87" t="s">
        <v>436</v>
      </c>
      <c r="B117" s="84" t="s">
        <v>437</v>
      </c>
      <c r="C117" s="84" t="s">
        <v>434</v>
      </c>
      <c r="D117" s="84" t="s">
        <v>224</v>
      </c>
      <c r="E117" s="84" t="s">
        <v>438</v>
      </c>
      <c r="F117" s="84" t="s">
        <v>165</v>
      </c>
      <c r="G117" s="84" t="s">
        <v>165</v>
      </c>
      <c r="H117" s="84" t="s">
        <v>167</v>
      </c>
      <c r="I117" s="84" t="s">
        <v>165</v>
      </c>
      <c r="J117" s="84" t="s">
        <v>167</v>
      </c>
      <c r="K117" s="84" t="s">
        <v>165</v>
      </c>
      <c r="L117" s="84" t="s">
        <v>167</v>
      </c>
      <c r="M117" s="84" t="s">
        <v>165</v>
      </c>
      <c r="N117" s="84" t="s">
        <v>167</v>
      </c>
      <c r="O117" s="84" t="s">
        <v>258</v>
      </c>
      <c r="P117" s="77" t="s">
        <v>259</v>
      </c>
      <c r="Q117" s="78">
        <v>50</v>
      </c>
      <c r="R117" t="str">
        <f t="shared" si="1"/>
        <v>Res50</v>
      </c>
    </row>
    <row r="118" spans="1:18" ht="12.75" customHeight="1">
      <c r="A118" s="87" t="s">
        <v>439</v>
      </c>
      <c r="B118" s="84" t="s">
        <v>440</v>
      </c>
      <c r="C118" s="84" t="s">
        <v>434</v>
      </c>
      <c r="D118" s="84" t="s">
        <v>224</v>
      </c>
      <c r="E118" s="84" t="s">
        <v>438</v>
      </c>
      <c r="F118" s="84" t="s">
        <v>165</v>
      </c>
      <c r="G118" s="84" t="s">
        <v>165</v>
      </c>
      <c r="H118" s="84" t="s">
        <v>167</v>
      </c>
      <c r="I118" s="84" t="s">
        <v>165</v>
      </c>
      <c r="J118" s="84" t="s">
        <v>167</v>
      </c>
      <c r="K118" s="84" t="s">
        <v>165</v>
      </c>
      <c r="L118" s="84" t="s">
        <v>167</v>
      </c>
      <c r="M118" s="84" t="s">
        <v>165</v>
      </c>
      <c r="N118" s="84" t="s">
        <v>167</v>
      </c>
      <c r="O118" s="84" t="s">
        <v>258</v>
      </c>
      <c r="P118" s="77" t="s">
        <v>259</v>
      </c>
      <c r="Q118" s="78">
        <v>50</v>
      </c>
      <c r="R118" t="str">
        <f t="shared" si="1"/>
        <v>Res50</v>
      </c>
    </row>
    <row r="119" spans="1:18" ht="12.75" customHeight="1">
      <c r="A119" s="87" t="s">
        <v>441</v>
      </c>
      <c r="B119" s="84" t="s">
        <v>442</v>
      </c>
      <c r="C119" s="84" t="s">
        <v>434</v>
      </c>
      <c r="D119" s="84" t="s">
        <v>224</v>
      </c>
      <c r="E119" s="84" t="s">
        <v>257</v>
      </c>
      <c r="F119" s="84" t="s">
        <v>165</v>
      </c>
      <c r="G119" s="84" t="s">
        <v>165</v>
      </c>
      <c r="H119" s="84" t="s">
        <v>167</v>
      </c>
      <c r="I119" s="84" t="s">
        <v>165</v>
      </c>
      <c r="J119" s="84" t="s">
        <v>167</v>
      </c>
      <c r="K119" s="84" t="s">
        <v>165</v>
      </c>
      <c r="L119" s="84" t="s">
        <v>167</v>
      </c>
      <c r="M119" s="84" t="s">
        <v>165</v>
      </c>
      <c r="N119" s="84" t="s">
        <v>167</v>
      </c>
      <c r="O119" s="84" t="s">
        <v>258</v>
      </c>
      <c r="P119" s="77" t="s">
        <v>259</v>
      </c>
      <c r="Q119" s="78">
        <v>51</v>
      </c>
      <c r="R119" t="str">
        <f t="shared" si="1"/>
        <v>Res51</v>
      </c>
    </row>
    <row r="120" spans="1:18" ht="12.75" customHeight="1">
      <c r="A120" s="87" t="s">
        <v>443</v>
      </c>
      <c r="B120" s="84" t="s">
        <v>444</v>
      </c>
      <c r="C120" s="84" t="s">
        <v>434</v>
      </c>
      <c r="D120" s="84" t="s">
        <v>224</v>
      </c>
      <c r="E120" s="84" t="s">
        <v>313</v>
      </c>
      <c r="F120" s="84" t="s">
        <v>165</v>
      </c>
      <c r="G120" s="84" t="s">
        <v>165</v>
      </c>
      <c r="H120" s="84" t="s">
        <v>167</v>
      </c>
      <c r="I120" s="84" t="s">
        <v>165</v>
      </c>
      <c r="J120" s="84" t="s">
        <v>167</v>
      </c>
      <c r="K120" s="84" t="s">
        <v>165</v>
      </c>
      <c r="L120" s="84" t="s">
        <v>167</v>
      </c>
      <c r="M120" s="84" t="s">
        <v>165</v>
      </c>
      <c r="N120" s="84" t="s">
        <v>167</v>
      </c>
      <c r="O120" s="84" t="s">
        <v>303</v>
      </c>
      <c r="P120" s="77" t="s">
        <v>304</v>
      </c>
      <c r="Q120" s="78">
        <v>18</v>
      </c>
      <c r="R120" t="str">
        <f t="shared" si="1"/>
        <v>SecPrev18</v>
      </c>
    </row>
    <row r="121" spans="1:18" ht="12.75" customHeight="1">
      <c r="A121" s="87" t="s">
        <v>445</v>
      </c>
      <c r="B121" s="84" t="s">
        <v>446</v>
      </c>
      <c r="C121" s="84" t="s">
        <v>434</v>
      </c>
      <c r="D121" s="84" t="s">
        <v>224</v>
      </c>
      <c r="E121" s="84" t="s">
        <v>447</v>
      </c>
      <c r="F121" s="84" t="s">
        <v>165</v>
      </c>
      <c r="G121" s="84" t="s">
        <v>165</v>
      </c>
      <c r="H121" s="84" t="s">
        <v>167</v>
      </c>
      <c r="I121" s="84" t="s">
        <v>165</v>
      </c>
      <c r="J121" s="84" t="s">
        <v>167</v>
      </c>
      <c r="K121" s="84" t="s">
        <v>165</v>
      </c>
      <c r="L121" s="84" t="s">
        <v>167</v>
      </c>
      <c r="M121" s="84" t="s">
        <v>165</v>
      </c>
      <c r="N121" s="84" t="s">
        <v>167</v>
      </c>
      <c r="O121" s="84" t="s">
        <v>448</v>
      </c>
      <c r="P121" s="77" t="s">
        <v>448</v>
      </c>
      <c r="Q121" s="78">
        <v>112</v>
      </c>
      <c r="R121" t="str">
        <f t="shared" si="1"/>
        <v>ODS112</v>
      </c>
    </row>
    <row r="122" spans="1:18" ht="12.75" customHeight="1">
      <c r="A122" s="87" t="s">
        <v>449</v>
      </c>
      <c r="B122" s="84" t="s">
        <v>450</v>
      </c>
      <c r="C122" s="84" t="s">
        <v>451</v>
      </c>
      <c r="D122" s="84" t="s">
        <v>452</v>
      </c>
      <c r="E122" s="84" t="s">
        <v>165</v>
      </c>
      <c r="F122" s="84" t="s">
        <v>453</v>
      </c>
      <c r="G122" s="84" t="s">
        <v>165</v>
      </c>
      <c r="H122" s="84" t="s">
        <v>167</v>
      </c>
      <c r="I122" s="84" t="s">
        <v>165</v>
      </c>
      <c r="J122" s="84" t="s">
        <v>167</v>
      </c>
      <c r="K122" s="84" t="s">
        <v>165</v>
      </c>
      <c r="L122" s="84" t="s">
        <v>167</v>
      </c>
      <c r="M122" s="84" t="s">
        <v>165</v>
      </c>
      <c r="N122" s="84" t="s">
        <v>167</v>
      </c>
      <c r="O122" s="84" t="s">
        <v>165</v>
      </c>
      <c r="P122" s="77" t="s">
        <v>452</v>
      </c>
      <c r="Q122" s="78" t="s">
        <v>453</v>
      </c>
      <c r="R122" t="str">
        <f t="shared" si="1"/>
        <v>0565</v>
      </c>
    </row>
    <row r="123" spans="1:18" ht="12.75" customHeight="1">
      <c r="A123" s="87" t="s">
        <v>454</v>
      </c>
      <c r="B123" s="84" t="s">
        <v>455</v>
      </c>
      <c r="C123" s="84" t="s">
        <v>456</v>
      </c>
      <c r="D123" s="84" t="s">
        <v>313</v>
      </c>
      <c r="E123" s="84" t="s">
        <v>165</v>
      </c>
      <c r="F123" s="84" t="s">
        <v>457</v>
      </c>
      <c r="G123" s="84" t="s">
        <v>165</v>
      </c>
      <c r="H123" s="84" t="s">
        <v>167</v>
      </c>
      <c r="I123" s="84" t="s">
        <v>165</v>
      </c>
      <c r="J123" s="84" t="s">
        <v>167</v>
      </c>
      <c r="K123" s="84" t="s">
        <v>165</v>
      </c>
      <c r="L123" s="84" t="s">
        <v>167</v>
      </c>
      <c r="M123" s="84" t="s">
        <v>165</v>
      </c>
      <c r="N123" s="84" t="s">
        <v>167</v>
      </c>
      <c r="O123" s="84" t="s">
        <v>165</v>
      </c>
      <c r="P123" s="77" t="s">
        <v>458</v>
      </c>
      <c r="Q123" s="78" t="s">
        <v>459</v>
      </c>
      <c r="R123" t="str">
        <f t="shared" si="1"/>
        <v>1510</v>
      </c>
    </row>
    <row r="124" spans="1:18" ht="12.75" customHeight="1">
      <c r="A124" s="87" t="s">
        <v>460</v>
      </c>
      <c r="B124" s="84" t="s">
        <v>461</v>
      </c>
      <c r="C124" s="84" t="s">
        <v>462</v>
      </c>
      <c r="D124" s="84" t="s">
        <v>224</v>
      </c>
      <c r="E124" s="84" t="s">
        <v>463</v>
      </c>
      <c r="F124" s="84" t="s">
        <v>165</v>
      </c>
      <c r="G124" s="84" t="s">
        <v>165</v>
      </c>
      <c r="H124" s="84" t="s">
        <v>167</v>
      </c>
      <c r="I124" s="84" t="s">
        <v>165</v>
      </c>
      <c r="J124" s="84" t="s">
        <v>167</v>
      </c>
      <c r="K124" s="84" t="s">
        <v>165</v>
      </c>
      <c r="L124" s="84" t="s">
        <v>167</v>
      </c>
      <c r="M124" s="84" t="s">
        <v>165</v>
      </c>
      <c r="N124" s="84" t="s">
        <v>167</v>
      </c>
      <c r="O124" s="84" t="s">
        <v>448</v>
      </c>
      <c r="P124" s="77" t="s">
        <v>448</v>
      </c>
      <c r="Q124" s="78" t="s">
        <v>464</v>
      </c>
      <c r="R124" t="str">
        <f t="shared" si="1"/>
        <v>ODS105g</v>
      </c>
    </row>
    <row r="125" spans="1:18" ht="12.75" customHeight="1">
      <c r="A125" s="87" t="s">
        <v>465</v>
      </c>
      <c r="B125" s="84" t="s">
        <v>466</v>
      </c>
      <c r="C125" s="84" t="s">
        <v>462</v>
      </c>
      <c r="D125" s="84" t="s">
        <v>224</v>
      </c>
      <c r="E125" s="84" t="s">
        <v>463</v>
      </c>
      <c r="F125" s="84" t="s">
        <v>165</v>
      </c>
      <c r="G125" s="84" t="s">
        <v>165</v>
      </c>
      <c r="H125" s="84" t="s">
        <v>167</v>
      </c>
      <c r="I125" s="84" t="s">
        <v>165</v>
      </c>
      <c r="J125" s="84" t="s">
        <v>167</v>
      </c>
      <c r="K125" s="84" t="s">
        <v>165</v>
      </c>
      <c r="L125" s="84" t="s">
        <v>167</v>
      </c>
      <c r="M125" s="84" t="s">
        <v>165</v>
      </c>
      <c r="N125" s="84" t="s">
        <v>167</v>
      </c>
      <c r="O125" s="84" t="s">
        <v>448</v>
      </c>
      <c r="P125" s="77" t="s">
        <v>448</v>
      </c>
      <c r="Q125" s="78" t="s">
        <v>467</v>
      </c>
      <c r="R125" t="str">
        <f t="shared" si="1"/>
        <v>ODS105i</v>
      </c>
    </row>
    <row r="126" spans="1:18" ht="12.75" customHeight="1">
      <c r="A126" s="87" t="s">
        <v>468</v>
      </c>
      <c r="B126" s="84" t="s">
        <v>469</v>
      </c>
      <c r="C126" s="84" t="s">
        <v>462</v>
      </c>
      <c r="D126" s="84" t="s">
        <v>224</v>
      </c>
      <c r="E126" s="84" t="s">
        <v>463</v>
      </c>
      <c r="F126" s="84" t="s">
        <v>165</v>
      </c>
      <c r="G126" s="84" t="s">
        <v>165</v>
      </c>
      <c r="H126" s="84" t="s">
        <v>167</v>
      </c>
      <c r="I126" s="84" t="s">
        <v>165</v>
      </c>
      <c r="J126" s="84" t="s">
        <v>167</v>
      </c>
      <c r="K126" s="84" t="s">
        <v>165</v>
      </c>
      <c r="L126" s="84" t="s">
        <v>167</v>
      </c>
      <c r="M126" s="84" t="s">
        <v>165</v>
      </c>
      <c r="N126" s="84" t="s">
        <v>167</v>
      </c>
      <c r="O126" s="84" t="s">
        <v>448</v>
      </c>
      <c r="P126" s="77" t="s">
        <v>448</v>
      </c>
      <c r="Q126" s="78" t="s">
        <v>467</v>
      </c>
      <c r="R126" t="str">
        <f t="shared" si="1"/>
        <v>ODS105i</v>
      </c>
    </row>
    <row r="127" spans="1:18" ht="12.75" customHeight="1">
      <c r="A127" s="87" t="s">
        <v>470</v>
      </c>
      <c r="B127" s="84" t="s">
        <v>471</v>
      </c>
      <c r="C127" s="84" t="s">
        <v>462</v>
      </c>
      <c r="D127" s="84" t="s">
        <v>224</v>
      </c>
      <c r="E127" s="84" t="s">
        <v>463</v>
      </c>
      <c r="F127" s="84" t="s">
        <v>165</v>
      </c>
      <c r="G127" s="84" t="s">
        <v>165</v>
      </c>
      <c r="H127" s="84" t="s">
        <v>167</v>
      </c>
      <c r="I127" s="84" t="s">
        <v>165</v>
      </c>
      <c r="J127" s="84" t="s">
        <v>167</v>
      </c>
      <c r="K127" s="84" t="s">
        <v>165</v>
      </c>
      <c r="L127" s="84" t="s">
        <v>167</v>
      </c>
      <c r="M127" s="84" t="s">
        <v>165</v>
      </c>
      <c r="N127" s="84" t="s">
        <v>167</v>
      </c>
      <c r="O127" s="84" t="s">
        <v>448</v>
      </c>
      <c r="P127" s="77" t="s">
        <v>448</v>
      </c>
      <c r="Q127" s="78" t="s">
        <v>467</v>
      </c>
      <c r="R127" t="str">
        <f t="shared" si="1"/>
        <v>ODS105i</v>
      </c>
    </row>
    <row r="128" spans="1:18" ht="12.75" customHeight="1">
      <c r="A128" s="87" t="s">
        <v>472</v>
      </c>
      <c r="B128" s="84" t="s">
        <v>473</v>
      </c>
      <c r="C128" s="84" t="s">
        <v>462</v>
      </c>
      <c r="D128" s="84" t="s">
        <v>224</v>
      </c>
      <c r="E128" s="84" t="s">
        <v>463</v>
      </c>
      <c r="F128" s="84" t="s">
        <v>165</v>
      </c>
      <c r="G128" s="84" t="s">
        <v>165</v>
      </c>
      <c r="H128" s="84" t="s">
        <v>167</v>
      </c>
      <c r="I128" s="84" t="s">
        <v>165</v>
      </c>
      <c r="J128" s="84" t="s">
        <v>167</v>
      </c>
      <c r="K128" s="84" t="s">
        <v>165</v>
      </c>
      <c r="L128" s="84" t="s">
        <v>167</v>
      </c>
      <c r="M128" s="84" t="s">
        <v>165</v>
      </c>
      <c r="N128" s="84" t="s">
        <v>167</v>
      </c>
      <c r="O128" s="84" t="s">
        <v>448</v>
      </c>
      <c r="P128" s="77" t="s">
        <v>448</v>
      </c>
      <c r="Q128" s="78" t="s">
        <v>464</v>
      </c>
      <c r="R128" t="str">
        <f t="shared" si="1"/>
        <v>ODS105g</v>
      </c>
    </row>
    <row r="129" spans="1:18" ht="12.75" customHeight="1">
      <c r="A129" s="87" t="s">
        <v>474</v>
      </c>
      <c r="B129" s="84" t="s">
        <v>475</v>
      </c>
      <c r="C129" s="84" t="s">
        <v>462</v>
      </c>
      <c r="D129" s="84" t="s">
        <v>224</v>
      </c>
      <c r="E129" s="84" t="s">
        <v>463</v>
      </c>
      <c r="F129" s="84" t="s">
        <v>165</v>
      </c>
      <c r="G129" s="84" t="s">
        <v>165</v>
      </c>
      <c r="H129" s="84" t="s">
        <v>167</v>
      </c>
      <c r="I129" s="84" t="s">
        <v>165</v>
      </c>
      <c r="J129" s="84" t="s">
        <v>167</v>
      </c>
      <c r="K129" s="84" t="s">
        <v>165</v>
      </c>
      <c r="L129" s="84" t="s">
        <v>167</v>
      </c>
      <c r="M129" s="84" t="s">
        <v>165</v>
      </c>
      <c r="N129" s="84" t="s">
        <v>167</v>
      </c>
      <c r="O129" s="84" t="s">
        <v>448</v>
      </c>
      <c r="P129" s="77" t="s">
        <v>448</v>
      </c>
      <c r="Q129" s="78" t="s">
        <v>467</v>
      </c>
      <c r="R129" t="str">
        <f t="shared" si="1"/>
        <v>ODS105i</v>
      </c>
    </row>
    <row r="130" spans="1:18" ht="12.75" customHeight="1">
      <c r="A130" s="87" t="s">
        <v>476</v>
      </c>
      <c r="B130" s="84" t="s">
        <v>477</v>
      </c>
      <c r="C130" s="84" t="s">
        <v>462</v>
      </c>
      <c r="D130" s="84" t="s">
        <v>224</v>
      </c>
      <c r="E130" s="84" t="s">
        <v>463</v>
      </c>
      <c r="F130" s="84" t="s">
        <v>165</v>
      </c>
      <c r="G130" s="84" t="s">
        <v>165</v>
      </c>
      <c r="H130" s="84" t="s">
        <v>167</v>
      </c>
      <c r="I130" s="84" t="s">
        <v>165</v>
      </c>
      <c r="J130" s="84" t="s">
        <v>167</v>
      </c>
      <c r="K130" s="84" t="s">
        <v>165</v>
      </c>
      <c r="L130" s="84" t="s">
        <v>167</v>
      </c>
      <c r="M130" s="84" t="s">
        <v>165</v>
      </c>
      <c r="N130" s="84" t="s">
        <v>167</v>
      </c>
      <c r="O130" s="84" t="s">
        <v>448</v>
      </c>
      <c r="P130" s="77" t="s">
        <v>448</v>
      </c>
      <c r="Q130" s="78" t="s">
        <v>467</v>
      </c>
      <c r="R130" t="str">
        <f t="shared" si="1"/>
        <v>ODS105i</v>
      </c>
    </row>
    <row r="131" spans="1:18" ht="12.75" customHeight="1">
      <c r="A131" s="87" t="s">
        <v>478</v>
      </c>
      <c r="B131" s="84" t="s">
        <v>479</v>
      </c>
      <c r="C131" s="84" t="s">
        <v>462</v>
      </c>
      <c r="D131" s="84" t="s">
        <v>224</v>
      </c>
      <c r="E131" s="84" t="s">
        <v>463</v>
      </c>
      <c r="F131" s="84" t="s">
        <v>165</v>
      </c>
      <c r="G131" s="84" t="s">
        <v>165</v>
      </c>
      <c r="H131" s="84" t="s">
        <v>167</v>
      </c>
      <c r="I131" s="84" t="s">
        <v>165</v>
      </c>
      <c r="J131" s="84" t="s">
        <v>167</v>
      </c>
      <c r="K131" s="84" t="s">
        <v>165</v>
      </c>
      <c r="L131" s="84" t="s">
        <v>167</v>
      </c>
      <c r="M131" s="84" t="s">
        <v>165</v>
      </c>
      <c r="N131" s="84" t="s">
        <v>167</v>
      </c>
      <c r="O131" s="84" t="s">
        <v>448</v>
      </c>
      <c r="P131" s="77" t="s">
        <v>448</v>
      </c>
      <c r="Q131" s="78" t="s">
        <v>467</v>
      </c>
      <c r="R131" t="str">
        <f t="shared" si="1"/>
        <v>ODS105i</v>
      </c>
    </row>
    <row r="132" spans="1:18" ht="12.75" customHeight="1">
      <c r="A132" s="87" t="s">
        <v>480</v>
      </c>
      <c r="B132" s="84" t="s">
        <v>481</v>
      </c>
      <c r="C132" s="84" t="s">
        <v>462</v>
      </c>
      <c r="D132" s="84" t="s">
        <v>224</v>
      </c>
      <c r="E132" s="84" t="s">
        <v>463</v>
      </c>
      <c r="F132" s="84" t="s">
        <v>165</v>
      </c>
      <c r="G132" s="84" t="s">
        <v>165</v>
      </c>
      <c r="H132" s="84" t="s">
        <v>167</v>
      </c>
      <c r="I132" s="84" t="s">
        <v>165</v>
      </c>
      <c r="J132" s="84" t="s">
        <v>167</v>
      </c>
      <c r="K132" s="84" t="s">
        <v>165</v>
      </c>
      <c r="L132" s="84" t="s">
        <v>167</v>
      </c>
      <c r="M132" s="84" t="s">
        <v>165</v>
      </c>
      <c r="N132" s="84" t="s">
        <v>167</v>
      </c>
      <c r="O132" s="84" t="s">
        <v>448</v>
      </c>
      <c r="P132" s="77" t="s">
        <v>448</v>
      </c>
      <c r="Q132" s="78" t="s">
        <v>467</v>
      </c>
      <c r="R132" t="str">
        <f t="shared" ref="R132:R195" si="2">CONCATENATE(P132,Q132)</f>
        <v>ODS105i</v>
      </c>
    </row>
    <row r="133" spans="1:18" ht="12.75" customHeight="1">
      <c r="A133" s="87" t="s">
        <v>482</v>
      </c>
      <c r="B133" s="84" t="s">
        <v>483</v>
      </c>
      <c r="C133" s="84" t="s">
        <v>462</v>
      </c>
      <c r="D133" s="84" t="s">
        <v>224</v>
      </c>
      <c r="E133" s="84" t="s">
        <v>463</v>
      </c>
      <c r="F133" s="84" t="s">
        <v>165</v>
      </c>
      <c r="G133" s="84" t="s">
        <v>165</v>
      </c>
      <c r="H133" s="84" t="s">
        <v>167</v>
      </c>
      <c r="I133" s="84" t="s">
        <v>165</v>
      </c>
      <c r="J133" s="84" t="s">
        <v>167</v>
      </c>
      <c r="K133" s="84" t="s">
        <v>165</v>
      </c>
      <c r="L133" s="84" t="s">
        <v>167</v>
      </c>
      <c r="M133" s="84" t="s">
        <v>165</v>
      </c>
      <c r="N133" s="84" t="s">
        <v>167</v>
      </c>
      <c r="O133" s="84" t="s">
        <v>448</v>
      </c>
      <c r="P133" s="77" t="s">
        <v>448</v>
      </c>
      <c r="Q133" s="78" t="s">
        <v>467</v>
      </c>
      <c r="R133" t="str">
        <f t="shared" si="2"/>
        <v>ODS105i</v>
      </c>
    </row>
    <row r="134" spans="1:18" ht="12.75" customHeight="1">
      <c r="A134" s="87" t="s">
        <v>484</v>
      </c>
      <c r="B134" s="84" t="s">
        <v>485</v>
      </c>
      <c r="C134" s="84" t="s">
        <v>462</v>
      </c>
      <c r="D134" s="84" t="s">
        <v>224</v>
      </c>
      <c r="E134" s="84" t="s">
        <v>463</v>
      </c>
      <c r="F134" s="84" t="s">
        <v>165</v>
      </c>
      <c r="G134" s="84" t="s">
        <v>165</v>
      </c>
      <c r="H134" s="84" t="s">
        <v>167</v>
      </c>
      <c r="I134" s="84" t="s">
        <v>165</v>
      </c>
      <c r="J134" s="84" t="s">
        <v>167</v>
      </c>
      <c r="K134" s="84" t="s">
        <v>165</v>
      </c>
      <c r="L134" s="84" t="s">
        <v>167</v>
      </c>
      <c r="M134" s="84" t="s">
        <v>165</v>
      </c>
      <c r="N134" s="84" t="s">
        <v>167</v>
      </c>
      <c r="O134" s="84" t="s">
        <v>448</v>
      </c>
      <c r="P134" s="77" t="s">
        <v>448</v>
      </c>
      <c r="Q134" s="78" t="s">
        <v>464</v>
      </c>
      <c r="R134" t="str">
        <f t="shared" si="2"/>
        <v>ODS105g</v>
      </c>
    </row>
    <row r="135" spans="1:18" ht="12.75" customHeight="1">
      <c r="A135" s="87" t="s">
        <v>486</v>
      </c>
      <c r="B135" s="84" t="s">
        <v>487</v>
      </c>
      <c r="C135" s="84" t="s">
        <v>462</v>
      </c>
      <c r="D135" s="84" t="s">
        <v>224</v>
      </c>
      <c r="E135" s="84" t="s">
        <v>463</v>
      </c>
      <c r="F135" s="84" t="s">
        <v>165</v>
      </c>
      <c r="G135" s="84" t="s">
        <v>165</v>
      </c>
      <c r="H135" s="84" t="s">
        <v>167</v>
      </c>
      <c r="I135" s="84" t="s">
        <v>165</v>
      </c>
      <c r="J135" s="84" t="s">
        <v>167</v>
      </c>
      <c r="K135" s="84" t="s">
        <v>165</v>
      </c>
      <c r="L135" s="84" t="s">
        <v>167</v>
      </c>
      <c r="M135" s="84" t="s">
        <v>165</v>
      </c>
      <c r="N135" s="84" t="s">
        <v>167</v>
      </c>
      <c r="O135" s="84" t="s">
        <v>448</v>
      </c>
      <c r="P135" s="77" t="s">
        <v>448</v>
      </c>
      <c r="Q135" s="78" t="s">
        <v>488</v>
      </c>
      <c r="R135" t="str">
        <f t="shared" si="2"/>
        <v>ODS105cm</v>
      </c>
    </row>
    <row r="136" spans="1:18" ht="12.75" customHeight="1">
      <c r="A136" s="87" t="s">
        <v>489</v>
      </c>
      <c r="B136" s="84" t="s">
        <v>490</v>
      </c>
      <c r="C136" s="84" t="s">
        <v>462</v>
      </c>
      <c r="D136" s="84" t="s">
        <v>224</v>
      </c>
      <c r="E136" s="84" t="s">
        <v>463</v>
      </c>
      <c r="F136" s="84" t="s">
        <v>165</v>
      </c>
      <c r="G136" s="84" t="s">
        <v>165</v>
      </c>
      <c r="H136" s="84" t="s">
        <v>167</v>
      </c>
      <c r="I136" s="84" t="s">
        <v>165</v>
      </c>
      <c r="J136" s="84" t="s">
        <v>167</v>
      </c>
      <c r="K136" s="84" t="s">
        <v>165</v>
      </c>
      <c r="L136" s="84" t="s">
        <v>167</v>
      </c>
      <c r="M136" s="84" t="s">
        <v>165</v>
      </c>
      <c r="N136" s="84" t="s">
        <v>167</v>
      </c>
      <c r="O136" s="84" t="s">
        <v>448</v>
      </c>
      <c r="P136" s="77" t="s">
        <v>448</v>
      </c>
      <c r="Q136" s="78" t="s">
        <v>467</v>
      </c>
      <c r="R136" t="str">
        <f t="shared" si="2"/>
        <v>ODS105i</v>
      </c>
    </row>
    <row r="137" spans="1:18" ht="12.75" customHeight="1">
      <c r="A137" s="87" t="s">
        <v>491</v>
      </c>
      <c r="B137" s="84" t="s">
        <v>492</v>
      </c>
      <c r="C137" s="84" t="s">
        <v>462</v>
      </c>
      <c r="D137" s="84" t="s">
        <v>224</v>
      </c>
      <c r="E137" s="84" t="s">
        <v>463</v>
      </c>
      <c r="F137" s="84" t="s">
        <v>165</v>
      </c>
      <c r="G137" s="84" t="s">
        <v>165</v>
      </c>
      <c r="H137" s="84" t="s">
        <v>167</v>
      </c>
      <c r="I137" s="84" t="s">
        <v>165</v>
      </c>
      <c r="J137" s="84" t="s">
        <v>167</v>
      </c>
      <c r="K137" s="84" t="s">
        <v>165</v>
      </c>
      <c r="L137" s="84" t="s">
        <v>167</v>
      </c>
      <c r="M137" s="84" t="s">
        <v>165</v>
      </c>
      <c r="N137" s="84" t="s">
        <v>167</v>
      </c>
      <c r="O137" s="84" t="s">
        <v>448</v>
      </c>
      <c r="P137" s="77" t="s">
        <v>448</v>
      </c>
      <c r="Q137" s="78" t="s">
        <v>467</v>
      </c>
      <c r="R137" t="str">
        <f t="shared" si="2"/>
        <v>ODS105i</v>
      </c>
    </row>
    <row r="138" spans="1:18" ht="12.75" customHeight="1">
      <c r="A138" s="87" t="s">
        <v>493</v>
      </c>
      <c r="B138" s="84" t="s">
        <v>494</v>
      </c>
      <c r="C138" s="84" t="s">
        <v>495</v>
      </c>
      <c r="D138" s="84" t="s">
        <v>224</v>
      </c>
      <c r="E138" s="84" t="s">
        <v>327</v>
      </c>
      <c r="F138" s="84" t="s">
        <v>165</v>
      </c>
      <c r="G138" s="84" t="s">
        <v>165</v>
      </c>
      <c r="H138" s="84" t="s">
        <v>167</v>
      </c>
      <c r="I138" s="84" t="s">
        <v>165</v>
      </c>
      <c r="J138" s="84" t="s">
        <v>167</v>
      </c>
      <c r="K138" s="84" t="s">
        <v>165</v>
      </c>
      <c r="L138" s="84" t="s">
        <v>167</v>
      </c>
      <c r="M138" s="84" t="s">
        <v>165</v>
      </c>
      <c r="N138" s="84" t="s">
        <v>167</v>
      </c>
      <c r="O138" s="84" t="s">
        <v>328</v>
      </c>
      <c r="P138" s="77" t="s">
        <v>329</v>
      </c>
      <c r="Q138" s="78">
        <v>68</v>
      </c>
      <c r="R138" t="str">
        <f t="shared" si="2"/>
        <v>Anc68</v>
      </c>
    </row>
    <row r="139" spans="1:18" ht="12.75" customHeight="1">
      <c r="A139" s="87" t="s">
        <v>496</v>
      </c>
      <c r="B139" s="84" t="s">
        <v>497</v>
      </c>
      <c r="C139" s="84" t="s">
        <v>495</v>
      </c>
      <c r="D139" s="84" t="s">
        <v>224</v>
      </c>
      <c r="E139" s="84" t="s">
        <v>498</v>
      </c>
      <c r="F139" s="84" t="s">
        <v>165</v>
      </c>
      <c r="G139" s="84" t="s">
        <v>165</v>
      </c>
      <c r="H139" s="84" t="s">
        <v>167</v>
      </c>
      <c r="I139" s="84" t="s">
        <v>165</v>
      </c>
      <c r="J139" s="84" t="s">
        <v>167</v>
      </c>
      <c r="K139" s="84" t="s">
        <v>165</v>
      </c>
      <c r="L139" s="84" t="s">
        <v>167</v>
      </c>
      <c r="M139" s="84" t="s">
        <v>165</v>
      </c>
      <c r="N139" s="84" t="s">
        <v>167</v>
      </c>
      <c r="O139" s="84" t="s">
        <v>448</v>
      </c>
      <c r="P139" s="77" t="s">
        <v>448</v>
      </c>
      <c r="Q139" s="78" t="s">
        <v>499</v>
      </c>
      <c r="R139" t="str">
        <f t="shared" si="2"/>
        <v>ODS120i</v>
      </c>
    </row>
    <row r="140" spans="1:18" ht="12.75" customHeight="1">
      <c r="A140" s="87" t="s">
        <v>500</v>
      </c>
      <c r="B140" s="84" t="s">
        <v>501</v>
      </c>
      <c r="C140" s="84" t="s">
        <v>495</v>
      </c>
      <c r="D140" s="84" t="s">
        <v>224</v>
      </c>
      <c r="E140" s="84" t="s">
        <v>502</v>
      </c>
      <c r="F140" s="84" t="s">
        <v>165</v>
      </c>
      <c r="G140" s="84" t="s">
        <v>165</v>
      </c>
      <c r="H140" s="84" t="s">
        <v>167</v>
      </c>
      <c r="I140" s="84" t="s">
        <v>165</v>
      </c>
      <c r="J140" s="84" t="s">
        <v>167</v>
      </c>
      <c r="K140" s="84" t="s">
        <v>165</v>
      </c>
      <c r="L140" s="84" t="s">
        <v>167</v>
      </c>
      <c r="M140" s="84" t="s">
        <v>165</v>
      </c>
      <c r="N140" s="84" t="s">
        <v>167</v>
      </c>
      <c r="O140" s="84" t="s">
        <v>448</v>
      </c>
      <c r="P140" s="77" t="s">
        <v>448</v>
      </c>
      <c r="Q140" s="78" t="s">
        <v>503</v>
      </c>
      <c r="R140" t="str">
        <f t="shared" si="2"/>
        <v>ODS91g</v>
      </c>
    </row>
    <row r="141" spans="1:18" ht="12.75" customHeight="1">
      <c r="A141" s="87" t="s">
        <v>504</v>
      </c>
      <c r="B141" s="84" t="s">
        <v>505</v>
      </c>
      <c r="C141" s="84" t="s">
        <v>495</v>
      </c>
      <c r="D141" s="84" t="s">
        <v>224</v>
      </c>
      <c r="E141" s="84" t="s">
        <v>506</v>
      </c>
      <c r="F141" s="84" t="s">
        <v>165</v>
      </c>
      <c r="G141" s="84" t="s">
        <v>165</v>
      </c>
      <c r="H141" s="84" t="s">
        <v>167</v>
      </c>
      <c r="I141" s="84" t="s">
        <v>165</v>
      </c>
      <c r="J141" s="84" t="s">
        <v>167</v>
      </c>
      <c r="K141" s="84" t="s">
        <v>165</v>
      </c>
      <c r="L141" s="84" t="s">
        <v>167</v>
      </c>
      <c r="M141" s="84" t="s">
        <v>165</v>
      </c>
      <c r="N141" s="84" t="s">
        <v>167</v>
      </c>
      <c r="O141" s="84" t="s">
        <v>448</v>
      </c>
      <c r="P141" s="77" t="s">
        <v>448</v>
      </c>
      <c r="Q141" s="78" t="s">
        <v>507</v>
      </c>
      <c r="R141" t="str">
        <f t="shared" si="2"/>
        <v>ODS92i</v>
      </c>
    </row>
    <row r="142" spans="1:18" ht="12.75" customHeight="1">
      <c r="A142" s="87" t="s">
        <v>508</v>
      </c>
      <c r="B142" s="84" t="s">
        <v>509</v>
      </c>
      <c r="C142" s="84" t="s">
        <v>495</v>
      </c>
      <c r="D142" s="84" t="s">
        <v>224</v>
      </c>
      <c r="E142" s="84" t="s">
        <v>236</v>
      </c>
      <c r="F142" s="84" t="s">
        <v>165</v>
      </c>
      <c r="G142" s="84" t="s">
        <v>165</v>
      </c>
      <c r="H142" s="84" t="s">
        <v>167</v>
      </c>
      <c r="I142" s="84" t="s">
        <v>165</v>
      </c>
      <c r="J142" s="84" t="s">
        <v>167</v>
      </c>
      <c r="K142" s="84" t="s">
        <v>165</v>
      </c>
      <c r="L142" s="84" t="s">
        <v>167</v>
      </c>
      <c r="M142" s="84" t="s">
        <v>165</v>
      </c>
      <c r="N142" s="84" t="s">
        <v>167</v>
      </c>
      <c r="O142" s="84" t="s">
        <v>226</v>
      </c>
      <c r="P142" s="77" t="s">
        <v>227</v>
      </c>
      <c r="Q142" s="78">
        <v>33</v>
      </c>
      <c r="R142" t="str">
        <f t="shared" si="2"/>
        <v>NonRes33</v>
      </c>
    </row>
    <row r="143" spans="1:18" ht="12.75" customHeight="1">
      <c r="A143" s="87" t="s">
        <v>510</v>
      </c>
      <c r="B143" s="84" t="s">
        <v>511</v>
      </c>
      <c r="C143" s="84" t="s">
        <v>495</v>
      </c>
      <c r="D143" s="84" t="s">
        <v>224</v>
      </c>
      <c r="E143" s="84" t="s">
        <v>225</v>
      </c>
      <c r="F143" s="84" t="s">
        <v>165</v>
      </c>
      <c r="G143" s="84" t="s">
        <v>165</v>
      </c>
      <c r="H143" s="84" t="s">
        <v>167</v>
      </c>
      <c r="I143" s="84" t="s">
        <v>165</v>
      </c>
      <c r="J143" s="84" t="s">
        <v>167</v>
      </c>
      <c r="K143" s="84" t="s">
        <v>165</v>
      </c>
      <c r="L143" s="84" t="s">
        <v>167</v>
      </c>
      <c r="M143" s="84" t="s">
        <v>165</v>
      </c>
      <c r="N143" s="84" t="s">
        <v>167</v>
      </c>
      <c r="O143" s="84" t="s">
        <v>226</v>
      </c>
      <c r="P143" s="77" t="s">
        <v>227</v>
      </c>
      <c r="Q143" s="78">
        <v>34</v>
      </c>
      <c r="R143" t="str">
        <f t="shared" si="2"/>
        <v>NonRes34</v>
      </c>
    </row>
    <row r="144" spans="1:18" ht="12.75" customHeight="1">
      <c r="A144" s="87" t="s">
        <v>512</v>
      </c>
      <c r="B144" s="84" t="s">
        <v>513</v>
      </c>
      <c r="C144" s="84" t="s">
        <v>514</v>
      </c>
      <c r="D144" s="84" t="s">
        <v>224</v>
      </c>
      <c r="E144" s="84" t="s">
        <v>515</v>
      </c>
      <c r="F144" s="84" t="s">
        <v>165</v>
      </c>
      <c r="G144" s="84" t="s">
        <v>165</v>
      </c>
      <c r="H144" s="84" t="s">
        <v>167</v>
      </c>
      <c r="I144" s="84" t="s">
        <v>165</v>
      </c>
      <c r="J144" s="84" t="s">
        <v>167</v>
      </c>
      <c r="K144" s="84" t="s">
        <v>165</v>
      </c>
      <c r="L144" s="84" t="s">
        <v>167</v>
      </c>
      <c r="M144" s="84" t="s">
        <v>165</v>
      </c>
      <c r="N144" s="84" t="s">
        <v>167</v>
      </c>
      <c r="O144" s="84" t="s">
        <v>448</v>
      </c>
      <c r="P144" s="77" t="s">
        <v>448</v>
      </c>
      <c r="Q144" s="78" t="s">
        <v>516</v>
      </c>
      <c r="R144" t="str">
        <f t="shared" si="2"/>
        <v>ODS93cm</v>
      </c>
    </row>
    <row r="145" spans="1:18" ht="12.75" customHeight="1">
      <c r="A145" s="87" t="s">
        <v>517</v>
      </c>
      <c r="B145" s="84" t="s">
        <v>518</v>
      </c>
      <c r="C145" s="84" t="s">
        <v>514</v>
      </c>
      <c r="D145" s="84" t="s">
        <v>224</v>
      </c>
      <c r="E145" s="84" t="s">
        <v>519</v>
      </c>
      <c r="F145" s="84" t="s">
        <v>165</v>
      </c>
      <c r="G145" s="84" t="s">
        <v>165</v>
      </c>
      <c r="H145" s="84" t="s">
        <v>167</v>
      </c>
      <c r="I145" s="84" t="s">
        <v>165</v>
      </c>
      <c r="J145" s="84" t="s">
        <v>167</v>
      </c>
      <c r="K145" s="84" t="s">
        <v>165</v>
      </c>
      <c r="L145" s="84" t="s">
        <v>167</v>
      </c>
      <c r="M145" s="84" t="s">
        <v>165</v>
      </c>
      <c r="N145" s="84" t="s">
        <v>167</v>
      </c>
      <c r="O145" s="84" t="s">
        <v>448</v>
      </c>
      <c r="P145" s="77" t="s">
        <v>448</v>
      </c>
      <c r="Q145" s="78" t="s">
        <v>520</v>
      </c>
      <c r="R145" t="str">
        <f t="shared" si="2"/>
        <v>ODS94pc</v>
      </c>
    </row>
    <row r="146" spans="1:18" ht="12.75" customHeight="1">
      <c r="A146" s="87" t="s">
        <v>521</v>
      </c>
      <c r="B146" s="84" t="s">
        <v>522</v>
      </c>
      <c r="C146" s="84" t="s">
        <v>514</v>
      </c>
      <c r="D146" s="84" t="s">
        <v>224</v>
      </c>
      <c r="E146" s="84" t="s">
        <v>523</v>
      </c>
      <c r="F146" s="84" t="s">
        <v>165</v>
      </c>
      <c r="G146" s="84" t="s">
        <v>165</v>
      </c>
      <c r="H146" s="84" t="s">
        <v>167</v>
      </c>
      <c r="I146" s="84" t="s">
        <v>165</v>
      </c>
      <c r="J146" s="84" t="s">
        <v>167</v>
      </c>
      <c r="K146" s="84" t="s">
        <v>165</v>
      </c>
      <c r="L146" s="84" t="s">
        <v>167</v>
      </c>
      <c r="M146" s="84" t="s">
        <v>165</v>
      </c>
      <c r="N146" s="84" t="s">
        <v>167</v>
      </c>
      <c r="O146" s="84" t="s">
        <v>448</v>
      </c>
      <c r="P146" s="77" t="s">
        <v>448</v>
      </c>
      <c r="Q146" s="78" t="s">
        <v>524</v>
      </c>
      <c r="R146" t="str">
        <f t="shared" si="2"/>
        <v>ODS99mat</v>
      </c>
    </row>
    <row r="147" spans="1:18" ht="12.75" customHeight="1">
      <c r="A147" s="87" t="s">
        <v>525</v>
      </c>
      <c r="B147" s="84" t="s">
        <v>526</v>
      </c>
      <c r="C147" s="84" t="s">
        <v>514</v>
      </c>
      <c r="D147" s="84" t="s">
        <v>224</v>
      </c>
      <c r="E147" s="84" t="s">
        <v>515</v>
      </c>
      <c r="F147" s="84" t="s">
        <v>165</v>
      </c>
      <c r="G147" s="84" t="s">
        <v>165</v>
      </c>
      <c r="H147" s="84" t="s">
        <v>167</v>
      </c>
      <c r="I147" s="84" t="s">
        <v>165</v>
      </c>
      <c r="J147" s="84" t="s">
        <v>167</v>
      </c>
      <c r="K147" s="84" t="s">
        <v>165</v>
      </c>
      <c r="L147" s="84" t="s">
        <v>167</v>
      </c>
      <c r="M147" s="84" t="s">
        <v>165</v>
      </c>
      <c r="N147" s="84" t="s">
        <v>167</v>
      </c>
      <c r="O147" s="84" t="s">
        <v>448</v>
      </c>
      <c r="P147" s="77" t="s">
        <v>448</v>
      </c>
      <c r="Q147" s="78" t="s">
        <v>516</v>
      </c>
      <c r="R147" t="str">
        <f t="shared" si="2"/>
        <v>ODS93cm</v>
      </c>
    </row>
    <row r="148" spans="1:18" ht="12.75" customHeight="1">
      <c r="A148" s="87" t="s">
        <v>527</v>
      </c>
      <c r="B148" s="84" t="s">
        <v>528</v>
      </c>
      <c r="C148" s="84" t="s">
        <v>514</v>
      </c>
      <c r="D148" s="84" t="s">
        <v>224</v>
      </c>
      <c r="E148" s="84" t="s">
        <v>519</v>
      </c>
      <c r="F148" s="84" t="s">
        <v>165</v>
      </c>
      <c r="G148" s="84" t="s">
        <v>165</v>
      </c>
      <c r="H148" s="84" t="s">
        <v>167</v>
      </c>
      <c r="I148" s="84" t="s">
        <v>165</v>
      </c>
      <c r="J148" s="84" t="s">
        <v>167</v>
      </c>
      <c r="K148" s="84" t="s">
        <v>165</v>
      </c>
      <c r="L148" s="84" t="s">
        <v>167</v>
      </c>
      <c r="M148" s="84" t="s">
        <v>165</v>
      </c>
      <c r="N148" s="84" t="s">
        <v>167</v>
      </c>
      <c r="O148" s="84" t="s">
        <v>448</v>
      </c>
      <c r="P148" s="77" t="s">
        <v>448</v>
      </c>
      <c r="Q148" s="78" t="s">
        <v>520</v>
      </c>
      <c r="R148" t="str">
        <f t="shared" si="2"/>
        <v>ODS94pc</v>
      </c>
    </row>
    <row r="149" spans="1:18" ht="12.75" customHeight="1">
      <c r="A149" s="87" t="s">
        <v>529</v>
      </c>
      <c r="B149" s="84" t="s">
        <v>530</v>
      </c>
      <c r="C149" s="84" t="s">
        <v>514</v>
      </c>
      <c r="D149" s="84" t="s">
        <v>224</v>
      </c>
      <c r="E149" s="84" t="s">
        <v>523</v>
      </c>
      <c r="F149" s="84" t="s">
        <v>165</v>
      </c>
      <c r="G149" s="84" t="s">
        <v>165</v>
      </c>
      <c r="H149" s="84" t="s">
        <v>167</v>
      </c>
      <c r="I149" s="84" t="s">
        <v>165</v>
      </c>
      <c r="J149" s="84" t="s">
        <v>167</v>
      </c>
      <c r="K149" s="84" t="s">
        <v>165</v>
      </c>
      <c r="L149" s="84" t="s">
        <v>167</v>
      </c>
      <c r="M149" s="84" t="s">
        <v>165</v>
      </c>
      <c r="N149" s="84" t="s">
        <v>167</v>
      </c>
      <c r="O149" s="84" t="s">
        <v>448</v>
      </c>
      <c r="P149" s="77" t="s">
        <v>448</v>
      </c>
      <c r="Q149" s="78" t="s">
        <v>524</v>
      </c>
      <c r="R149" t="str">
        <f t="shared" si="2"/>
        <v>ODS99mat</v>
      </c>
    </row>
    <row r="150" spans="1:18" ht="12.75" customHeight="1">
      <c r="A150" s="87" t="s">
        <v>531</v>
      </c>
      <c r="B150" s="84" t="s">
        <v>532</v>
      </c>
      <c r="C150" s="84" t="s">
        <v>514</v>
      </c>
      <c r="D150" s="84" t="s">
        <v>224</v>
      </c>
      <c r="E150" s="84" t="s">
        <v>515</v>
      </c>
      <c r="F150" s="84" t="s">
        <v>165</v>
      </c>
      <c r="G150" s="84" t="s">
        <v>165</v>
      </c>
      <c r="H150" s="84" t="s">
        <v>167</v>
      </c>
      <c r="I150" s="84" t="s">
        <v>165</v>
      </c>
      <c r="J150" s="84" t="s">
        <v>167</v>
      </c>
      <c r="K150" s="84" t="s">
        <v>165</v>
      </c>
      <c r="L150" s="84" t="s">
        <v>167</v>
      </c>
      <c r="M150" s="84" t="s">
        <v>165</v>
      </c>
      <c r="N150" s="84" t="s">
        <v>167</v>
      </c>
      <c r="O150" s="84" t="s">
        <v>448</v>
      </c>
      <c r="P150" s="77" t="s">
        <v>448</v>
      </c>
      <c r="Q150" s="78" t="s">
        <v>516</v>
      </c>
      <c r="R150" t="str">
        <f t="shared" si="2"/>
        <v>ODS93cm</v>
      </c>
    </row>
    <row r="151" spans="1:18" ht="12.75" customHeight="1">
      <c r="A151" s="87" t="s">
        <v>533</v>
      </c>
      <c r="B151" s="84" t="s">
        <v>534</v>
      </c>
      <c r="C151" s="84" t="s">
        <v>514</v>
      </c>
      <c r="D151" s="84" t="s">
        <v>224</v>
      </c>
      <c r="E151" s="84" t="s">
        <v>519</v>
      </c>
      <c r="F151" s="84" t="s">
        <v>165</v>
      </c>
      <c r="G151" s="84" t="s">
        <v>165</v>
      </c>
      <c r="H151" s="84" t="s">
        <v>167</v>
      </c>
      <c r="I151" s="84" t="s">
        <v>165</v>
      </c>
      <c r="J151" s="84" t="s">
        <v>167</v>
      </c>
      <c r="K151" s="84" t="s">
        <v>165</v>
      </c>
      <c r="L151" s="84" t="s">
        <v>167</v>
      </c>
      <c r="M151" s="84" t="s">
        <v>165</v>
      </c>
      <c r="N151" s="84" t="s">
        <v>167</v>
      </c>
      <c r="O151" s="84" t="s">
        <v>448</v>
      </c>
      <c r="P151" s="77" t="s">
        <v>448</v>
      </c>
      <c r="Q151" s="78" t="s">
        <v>520</v>
      </c>
      <c r="R151" t="str">
        <f t="shared" si="2"/>
        <v>ODS94pc</v>
      </c>
    </row>
    <row r="152" spans="1:18" ht="12.75" customHeight="1">
      <c r="A152" s="87" t="s">
        <v>535</v>
      </c>
      <c r="B152" s="84" t="s">
        <v>536</v>
      </c>
      <c r="C152" s="84" t="s">
        <v>514</v>
      </c>
      <c r="D152" s="84" t="s">
        <v>224</v>
      </c>
      <c r="E152" s="84" t="s">
        <v>523</v>
      </c>
      <c r="F152" s="84" t="s">
        <v>165</v>
      </c>
      <c r="G152" s="84" t="s">
        <v>165</v>
      </c>
      <c r="H152" s="84" t="s">
        <v>167</v>
      </c>
      <c r="I152" s="84" t="s">
        <v>165</v>
      </c>
      <c r="J152" s="84" t="s">
        <v>167</v>
      </c>
      <c r="K152" s="84" t="s">
        <v>165</v>
      </c>
      <c r="L152" s="84" t="s">
        <v>167</v>
      </c>
      <c r="M152" s="84" t="s">
        <v>165</v>
      </c>
      <c r="N152" s="84" t="s">
        <v>167</v>
      </c>
      <c r="O152" s="84" t="s">
        <v>448</v>
      </c>
      <c r="P152" s="77" t="s">
        <v>448</v>
      </c>
      <c r="Q152" s="78" t="s">
        <v>524</v>
      </c>
      <c r="R152" t="str">
        <f t="shared" si="2"/>
        <v>ODS99mat</v>
      </c>
    </row>
    <row r="153" spans="1:18" ht="12.75" customHeight="1">
      <c r="A153" s="87" t="s">
        <v>537</v>
      </c>
      <c r="B153" s="84" t="s">
        <v>538</v>
      </c>
      <c r="C153" s="84" t="s">
        <v>514</v>
      </c>
      <c r="D153" s="84" t="s">
        <v>224</v>
      </c>
      <c r="E153" s="84" t="s">
        <v>515</v>
      </c>
      <c r="F153" s="84" t="s">
        <v>165</v>
      </c>
      <c r="G153" s="84" t="s">
        <v>165</v>
      </c>
      <c r="H153" s="84" t="s">
        <v>167</v>
      </c>
      <c r="I153" s="84" t="s">
        <v>165</v>
      </c>
      <c r="J153" s="84" t="s">
        <v>167</v>
      </c>
      <c r="K153" s="84" t="s">
        <v>165</v>
      </c>
      <c r="L153" s="84" t="s">
        <v>167</v>
      </c>
      <c r="M153" s="84" t="s">
        <v>165</v>
      </c>
      <c r="N153" s="84" t="s">
        <v>167</v>
      </c>
      <c r="O153" s="84" t="s">
        <v>448</v>
      </c>
      <c r="P153" s="77" t="s">
        <v>448</v>
      </c>
      <c r="Q153" s="78" t="s">
        <v>516</v>
      </c>
      <c r="R153" t="str">
        <f t="shared" si="2"/>
        <v>ODS93cm</v>
      </c>
    </row>
    <row r="154" spans="1:18" ht="12.75" customHeight="1">
      <c r="A154" s="87" t="s">
        <v>539</v>
      </c>
      <c r="B154" s="84" t="s">
        <v>540</v>
      </c>
      <c r="C154" s="84" t="s">
        <v>514</v>
      </c>
      <c r="D154" s="84" t="s">
        <v>224</v>
      </c>
      <c r="E154" s="84" t="s">
        <v>519</v>
      </c>
      <c r="F154" s="84" t="s">
        <v>165</v>
      </c>
      <c r="G154" s="84" t="s">
        <v>165</v>
      </c>
      <c r="H154" s="84" t="s">
        <v>167</v>
      </c>
      <c r="I154" s="84" t="s">
        <v>165</v>
      </c>
      <c r="J154" s="84" t="s">
        <v>167</v>
      </c>
      <c r="K154" s="84" t="s">
        <v>165</v>
      </c>
      <c r="L154" s="84" t="s">
        <v>167</v>
      </c>
      <c r="M154" s="84" t="s">
        <v>165</v>
      </c>
      <c r="N154" s="84" t="s">
        <v>167</v>
      </c>
      <c r="O154" s="84" t="s">
        <v>448</v>
      </c>
      <c r="P154" s="77" t="s">
        <v>448</v>
      </c>
      <c r="Q154" s="78" t="s">
        <v>520</v>
      </c>
      <c r="R154" t="str">
        <f t="shared" si="2"/>
        <v>ODS94pc</v>
      </c>
    </row>
    <row r="155" spans="1:18" ht="12.75" customHeight="1">
      <c r="A155" s="87" t="s">
        <v>541</v>
      </c>
      <c r="B155" s="84" t="s">
        <v>542</v>
      </c>
      <c r="C155" s="84" t="s">
        <v>514</v>
      </c>
      <c r="D155" s="84" t="s">
        <v>224</v>
      </c>
      <c r="E155" s="84" t="s">
        <v>523</v>
      </c>
      <c r="F155" s="84" t="s">
        <v>165</v>
      </c>
      <c r="G155" s="84" t="s">
        <v>165</v>
      </c>
      <c r="H155" s="84" t="s">
        <v>167</v>
      </c>
      <c r="I155" s="84" t="s">
        <v>165</v>
      </c>
      <c r="J155" s="84" t="s">
        <v>167</v>
      </c>
      <c r="K155" s="84" t="s">
        <v>165</v>
      </c>
      <c r="L155" s="84" t="s">
        <v>167</v>
      </c>
      <c r="M155" s="84" t="s">
        <v>165</v>
      </c>
      <c r="N155" s="84" t="s">
        <v>167</v>
      </c>
      <c r="O155" s="84" t="s">
        <v>448</v>
      </c>
      <c r="P155" s="77" t="s">
        <v>448</v>
      </c>
      <c r="Q155" s="78" t="s">
        <v>524</v>
      </c>
      <c r="R155" t="str">
        <f t="shared" si="2"/>
        <v>ODS99mat</v>
      </c>
    </row>
    <row r="156" spans="1:18" ht="12.75" customHeight="1">
      <c r="A156" s="87" t="s">
        <v>543</v>
      </c>
      <c r="B156" s="84" t="s">
        <v>544</v>
      </c>
      <c r="C156" s="84" t="s">
        <v>514</v>
      </c>
      <c r="D156" s="84" t="s">
        <v>224</v>
      </c>
      <c r="E156" s="84" t="s">
        <v>506</v>
      </c>
      <c r="F156" s="84" t="s">
        <v>165</v>
      </c>
      <c r="G156" s="84" t="s">
        <v>165</v>
      </c>
      <c r="H156" s="84" t="s">
        <v>167</v>
      </c>
      <c r="I156" s="84" t="s">
        <v>165</v>
      </c>
      <c r="J156" s="84" t="s">
        <v>167</v>
      </c>
      <c r="K156" s="84" t="s">
        <v>165</v>
      </c>
      <c r="L156" s="84" t="s">
        <v>167</v>
      </c>
      <c r="M156" s="84" t="s">
        <v>165</v>
      </c>
      <c r="N156" s="84" t="s">
        <v>167</v>
      </c>
      <c r="O156" s="84" t="s">
        <v>448</v>
      </c>
      <c r="P156" s="77" t="s">
        <v>448</v>
      </c>
      <c r="Q156" s="78" t="s">
        <v>507</v>
      </c>
      <c r="R156" t="str">
        <f t="shared" si="2"/>
        <v>ODS92i</v>
      </c>
    </row>
    <row r="157" spans="1:18" ht="12.75" customHeight="1">
      <c r="A157" s="87" t="s">
        <v>545</v>
      </c>
      <c r="B157" s="84" t="s">
        <v>546</v>
      </c>
      <c r="C157" s="84" t="s">
        <v>514</v>
      </c>
      <c r="D157" s="84" t="s">
        <v>224</v>
      </c>
      <c r="E157" s="84" t="s">
        <v>506</v>
      </c>
      <c r="F157" s="84" t="s">
        <v>165</v>
      </c>
      <c r="G157" s="84" t="s">
        <v>165</v>
      </c>
      <c r="H157" s="84" t="s">
        <v>167</v>
      </c>
      <c r="I157" s="84" t="s">
        <v>165</v>
      </c>
      <c r="J157" s="84" t="s">
        <v>167</v>
      </c>
      <c r="K157" s="84" t="s">
        <v>165</v>
      </c>
      <c r="L157" s="84" t="s">
        <v>167</v>
      </c>
      <c r="M157" s="84" t="s">
        <v>165</v>
      </c>
      <c r="N157" s="84" t="s">
        <v>167</v>
      </c>
      <c r="O157" s="84" t="s">
        <v>448</v>
      </c>
      <c r="P157" s="77" t="s">
        <v>448</v>
      </c>
      <c r="Q157" s="78" t="s">
        <v>507</v>
      </c>
      <c r="R157" t="str">
        <f t="shared" si="2"/>
        <v>ODS92i</v>
      </c>
    </row>
    <row r="158" spans="1:18" ht="12.75" customHeight="1">
      <c r="A158" s="87" t="s">
        <v>547</v>
      </c>
      <c r="B158" s="84" t="s">
        <v>548</v>
      </c>
      <c r="C158" s="84" t="s">
        <v>514</v>
      </c>
      <c r="D158" s="84" t="s">
        <v>224</v>
      </c>
      <c r="E158" s="84" t="s">
        <v>506</v>
      </c>
      <c r="F158" s="84" t="s">
        <v>165</v>
      </c>
      <c r="G158" s="84" t="s">
        <v>165</v>
      </c>
      <c r="H158" s="84" t="s">
        <v>167</v>
      </c>
      <c r="I158" s="84" t="s">
        <v>165</v>
      </c>
      <c r="J158" s="84" t="s">
        <v>167</v>
      </c>
      <c r="K158" s="84" t="s">
        <v>165</v>
      </c>
      <c r="L158" s="84" t="s">
        <v>167</v>
      </c>
      <c r="M158" s="84" t="s">
        <v>165</v>
      </c>
      <c r="N158" s="84" t="s">
        <v>167</v>
      </c>
      <c r="O158" s="84" t="s">
        <v>448</v>
      </c>
      <c r="P158" s="77" t="s">
        <v>448</v>
      </c>
      <c r="Q158" s="78" t="s">
        <v>507</v>
      </c>
      <c r="R158" t="str">
        <f t="shared" si="2"/>
        <v>ODS92i</v>
      </c>
    </row>
    <row r="159" spans="1:18" ht="12.75" customHeight="1">
      <c r="A159" s="87" t="s">
        <v>549</v>
      </c>
      <c r="B159" s="84" t="s">
        <v>550</v>
      </c>
      <c r="C159" s="84" t="s">
        <v>514</v>
      </c>
      <c r="D159" s="84" t="s">
        <v>224</v>
      </c>
      <c r="E159" s="84" t="s">
        <v>515</v>
      </c>
      <c r="F159" s="84" t="s">
        <v>165</v>
      </c>
      <c r="G159" s="84" t="s">
        <v>165</v>
      </c>
      <c r="H159" s="84" t="s">
        <v>167</v>
      </c>
      <c r="I159" s="84" t="s">
        <v>165</v>
      </c>
      <c r="J159" s="84" t="s">
        <v>167</v>
      </c>
      <c r="K159" s="84" t="s">
        <v>165</v>
      </c>
      <c r="L159" s="84" t="s">
        <v>167</v>
      </c>
      <c r="M159" s="84" t="s">
        <v>165</v>
      </c>
      <c r="N159" s="84" t="s">
        <v>167</v>
      </c>
      <c r="O159" s="84" t="s">
        <v>448</v>
      </c>
      <c r="P159" s="77" t="s">
        <v>448</v>
      </c>
      <c r="Q159" s="78" t="s">
        <v>516</v>
      </c>
      <c r="R159" t="str">
        <f t="shared" si="2"/>
        <v>ODS93cm</v>
      </c>
    </row>
    <row r="160" spans="1:18" ht="12.75" customHeight="1">
      <c r="A160" s="87" t="s">
        <v>551</v>
      </c>
      <c r="B160" s="84" t="s">
        <v>552</v>
      </c>
      <c r="C160" s="84" t="s">
        <v>514</v>
      </c>
      <c r="D160" s="84" t="s">
        <v>224</v>
      </c>
      <c r="E160" s="84" t="s">
        <v>506</v>
      </c>
      <c r="F160" s="84" t="s">
        <v>165</v>
      </c>
      <c r="G160" s="84" t="s">
        <v>165</v>
      </c>
      <c r="H160" s="84" t="s">
        <v>167</v>
      </c>
      <c r="I160" s="84" t="s">
        <v>165</v>
      </c>
      <c r="J160" s="84" t="s">
        <v>167</v>
      </c>
      <c r="K160" s="84" t="s">
        <v>165</v>
      </c>
      <c r="L160" s="84" t="s">
        <v>167</v>
      </c>
      <c r="M160" s="84" t="s">
        <v>165</v>
      </c>
      <c r="N160" s="84" t="s">
        <v>167</v>
      </c>
      <c r="O160" s="84" t="s">
        <v>448</v>
      </c>
      <c r="P160" s="77" t="s">
        <v>448</v>
      </c>
      <c r="Q160" s="78" t="s">
        <v>507</v>
      </c>
      <c r="R160" t="str">
        <f t="shared" si="2"/>
        <v>ODS92i</v>
      </c>
    </row>
    <row r="161" spans="1:18" ht="12.75" customHeight="1">
      <c r="A161" s="87" t="s">
        <v>553</v>
      </c>
      <c r="B161" s="84" t="s">
        <v>554</v>
      </c>
      <c r="C161" s="84" t="s">
        <v>514</v>
      </c>
      <c r="D161" s="84" t="s">
        <v>224</v>
      </c>
      <c r="E161" s="84" t="s">
        <v>506</v>
      </c>
      <c r="F161" s="84" t="s">
        <v>165</v>
      </c>
      <c r="G161" s="84" t="s">
        <v>165</v>
      </c>
      <c r="H161" s="84" t="s">
        <v>167</v>
      </c>
      <c r="I161" s="84" t="s">
        <v>165</v>
      </c>
      <c r="J161" s="84" t="s">
        <v>167</v>
      </c>
      <c r="K161" s="84" t="s">
        <v>165</v>
      </c>
      <c r="L161" s="84" t="s">
        <v>167</v>
      </c>
      <c r="M161" s="84" t="s">
        <v>165</v>
      </c>
      <c r="N161" s="84" t="s">
        <v>167</v>
      </c>
      <c r="O161" s="84" t="s">
        <v>448</v>
      </c>
      <c r="P161" s="77" t="s">
        <v>448</v>
      </c>
      <c r="Q161" s="78" t="s">
        <v>507</v>
      </c>
      <c r="R161" t="str">
        <f t="shared" si="2"/>
        <v>ODS92i</v>
      </c>
    </row>
    <row r="162" spans="1:18" ht="12.75" customHeight="1">
      <c r="A162" s="87" t="s">
        <v>555</v>
      </c>
      <c r="B162" s="84" t="s">
        <v>556</v>
      </c>
      <c r="C162" s="84" t="s">
        <v>514</v>
      </c>
      <c r="D162" s="84" t="s">
        <v>224</v>
      </c>
      <c r="E162" s="84" t="s">
        <v>502</v>
      </c>
      <c r="F162" s="84" t="s">
        <v>165</v>
      </c>
      <c r="G162" s="84" t="s">
        <v>165</v>
      </c>
      <c r="H162" s="84" t="s">
        <v>167</v>
      </c>
      <c r="I162" s="84" t="s">
        <v>165</v>
      </c>
      <c r="J162" s="84" t="s">
        <v>167</v>
      </c>
      <c r="K162" s="84" t="s">
        <v>165</v>
      </c>
      <c r="L162" s="84" t="s">
        <v>167</v>
      </c>
      <c r="M162" s="84" t="s">
        <v>165</v>
      </c>
      <c r="N162" s="84" t="s">
        <v>167</v>
      </c>
      <c r="O162" s="84" t="s">
        <v>448</v>
      </c>
      <c r="P162" s="77" t="s">
        <v>448</v>
      </c>
      <c r="Q162" s="78" t="s">
        <v>503</v>
      </c>
      <c r="R162" t="str">
        <f t="shared" si="2"/>
        <v>ODS91g</v>
      </c>
    </row>
    <row r="163" spans="1:18" ht="12.75" customHeight="1">
      <c r="A163" s="87" t="s">
        <v>557</v>
      </c>
      <c r="B163" s="84" t="s">
        <v>558</v>
      </c>
      <c r="C163" s="84" t="s">
        <v>514</v>
      </c>
      <c r="D163" s="84" t="s">
        <v>224</v>
      </c>
      <c r="E163" s="84" t="s">
        <v>506</v>
      </c>
      <c r="F163" s="84" t="s">
        <v>165</v>
      </c>
      <c r="G163" s="84" t="s">
        <v>165</v>
      </c>
      <c r="H163" s="84" t="s">
        <v>167</v>
      </c>
      <c r="I163" s="84" t="s">
        <v>165</v>
      </c>
      <c r="J163" s="84" t="s">
        <v>167</v>
      </c>
      <c r="K163" s="84" t="s">
        <v>165</v>
      </c>
      <c r="L163" s="84" t="s">
        <v>167</v>
      </c>
      <c r="M163" s="84" t="s">
        <v>165</v>
      </c>
      <c r="N163" s="84" t="s">
        <v>167</v>
      </c>
      <c r="O163" s="84" t="s">
        <v>448</v>
      </c>
      <c r="P163" s="77" t="s">
        <v>448</v>
      </c>
      <c r="Q163" s="78" t="s">
        <v>507</v>
      </c>
      <c r="R163" t="str">
        <f t="shared" si="2"/>
        <v>ODS92i</v>
      </c>
    </row>
    <row r="164" spans="1:18" ht="12.75" customHeight="1">
      <c r="A164" s="87" t="s">
        <v>559</v>
      </c>
      <c r="B164" s="84" t="s">
        <v>560</v>
      </c>
      <c r="C164" s="84" t="s">
        <v>514</v>
      </c>
      <c r="D164" s="84" t="s">
        <v>224</v>
      </c>
      <c r="E164" s="84" t="s">
        <v>523</v>
      </c>
      <c r="F164" s="84" t="s">
        <v>165</v>
      </c>
      <c r="G164" s="84" t="s">
        <v>165</v>
      </c>
      <c r="H164" s="84" t="s">
        <v>167</v>
      </c>
      <c r="I164" s="84" t="s">
        <v>165</v>
      </c>
      <c r="J164" s="84" t="s">
        <v>167</v>
      </c>
      <c r="K164" s="84" t="s">
        <v>165</v>
      </c>
      <c r="L164" s="84" t="s">
        <v>167</v>
      </c>
      <c r="M164" s="84" t="s">
        <v>165</v>
      </c>
      <c r="N164" s="84" t="s">
        <v>167</v>
      </c>
      <c r="O164" s="84" t="s">
        <v>448</v>
      </c>
      <c r="P164" s="77" t="s">
        <v>448</v>
      </c>
      <c r="Q164" s="78" t="s">
        <v>524</v>
      </c>
      <c r="R164" t="str">
        <f t="shared" si="2"/>
        <v>ODS99mat</v>
      </c>
    </row>
    <row r="165" spans="1:18" ht="12.75" customHeight="1">
      <c r="A165" s="87" t="s">
        <v>561</v>
      </c>
      <c r="B165" s="84" t="s">
        <v>562</v>
      </c>
      <c r="C165" s="84" t="s">
        <v>514</v>
      </c>
      <c r="D165" s="84" t="s">
        <v>224</v>
      </c>
      <c r="E165" s="84" t="s">
        <v>506</v>
      </c>
      <c r="F165" s="84" t="s">
        <v>165</v>
      </c>
      <c r="G165" s="84" t="s">
        <v>165</v>
      </c>
      <c r="H165" s="84" t="s">
        <v>167</v>
      </c>
      <c r="I165" s="84" t="s">
        <v>165</v>
      </c>
      <c r="J165" s="84" t="s">
        <v>167</v>
      </c>
      <c r="K165" s="84" t="s">
        <v>165</v>
      </c>
      <c r="L165" s="84" t="s">
        <v>167</v>
      </c>
      <c r="M165" s="84" t="s">
        <v>165</v>
      </c>
      <c r="N165" s="84" t="s">
        <v>167</v>
      </c>
      <c r="O165" s="84" t="s">
        <v>448</v>
      </c>
      <c r="P165" s="77" t="s">
        <v>448</v>
      </c>
      <c r="Q165" s="78" t="s">
        <v>507</v>
      </c>
      <c r="R165" t="str">
        <f t="shared" si="2"/>
        <v>ODS92i</v>
      </c>
    </row>
    <row r="166" spans="1:18" ht="12.75" customHeight="1">
      <c r="A166" s="87" t="s">
        <v>563</v>
      </c>
      <c r="B166" s="84" t="s">
        <v>564</v>
      </c>
      <c r="C166" s="84" t="s">
        <v>514</v>
      </c>
      <c r="D166" s="84" t="s">
        <v>224</v>
      </c>
      <c r="E166" s="84" t="s">
        <v>502</v>
      </c>
      <c r="F166" s="84" t="s">
        <v>165</v>
      </c>
      <c r="G166" s="84" t="s">
        <v>165</v>
      </c>
      <c r="H166" s="84" t="s">
        <v>167</v>
      </c>
      <c r="I166" s="84" t="s">
        <v>165</v>
      </c>
      <c r="J166" s="84" t="s">
        <v>167</v>
      </c>
      <c r="K166" s="84" t="s">
        <v>165</v>
      </c>
      <c r="L166" s="84" t="s">
        <v>167</v>
      </c>
      <c r="M166" s="84" t="s">
        <v>165</v>
      </c>
      <c r="N166" s="84" t="s">
        <v>167</v>
      </c>
      <c r="O166" s="84" t="s">
        <v>448</v>
      </c>
      <c r="P166" s="77" t="s">
        <v>448</v>
      </c>
      <c r="Q166" s="78" t="s">
        <v>503</v>
      </c>
      <c r="R166" t="str">
        <f t="shared" si="2"/>
        <v>ODS91g</v>
      </c>
    </row>
    <row r="167" spans="1:18" ht="12.75" customHeight="1">
      <c r="A167" s="87" t="s">
        <v>565</v>
      </c>
      <c r="B167" s="84" t="s">
        <v>566</v>
      </c>
      <c r="C167" s="84" t="s">
        <v>514</v>
      </c>
      <c r="D167" s="84" t="s">
        <v>224</v>
      </c>
      <c r="E167" s="84" t="s">
        <v>506</v>
      </c>
      <c r="F167" s="84" t="s">
        <v>165</v>
      </c>
      <c r="G167" s="84" t="s">
        <v>165</v>
      </c>
      <c r="H167" s="84" t="s">
        <v>167</v>
      </c>
      <c r="I167" s="84" t="s">
        <v>165</v>
      </c>
      <c r="J167" s="84" t="s">
        <v>167</v>
      </c>
      <c r="K167" s="84" t="s">
        <v>165</v>
      </c>
      <c r="L167" s="84" t="s">
        <v>167</v>
      </c>
      <c r="M167" s="84" t="s">
        <v>165</v>
      </c>
      <c r="N167" s="84" t="s">
        <v>167</v>
      </c>
      <c r="O167" s="84" t="s">
        <v>448</v>
      </c>
      <c r="P167" s="77" t="s">
        <v>448</v>
      </c>
      <c r="Q167" s="78" t="s">
        <v>507</v>
      </c>
      <c r="R167" t="str">
        <f t="shared" si="2"/>
        <v>ODS92i</v>
      </c>
    </row>
    <row r="168" spans="1:18" ht="12.75" customHeight="1">
      <c r="A168" s="87" t="s">
        <v>567</v>
      </c>
      <c r="B168" s="84" t="s">
        <v>568</v>
      </c>
      <c r="C168" s="84" t="s">
        <v>514</v>
      </c>
      <c r="D168" s="84" t="s">
        <v>224</v>
      </c>
      <c r="E168" s="84" t="s">
        <v>519</v>
      </c>
      <c r="F168" s="84" t="s">
        <v>165</v>
      </c>
      <c r="G168" s="84" t="s">
        <v>165</v>
      </c>
      <c r="H168" s="84" t="s">
        <v>167</v>
      </c>
      <c r="I168" s="84" t="s">
        <v>165</v>
      </c>
      <c r="J168" s="84" t="s">
        <v>167</v>
      </c>
      <c r="K168" s="84" t="s">
        <v>165</v>
      </c>
      <c r="L168" s="84" t="s">
        <v>167</v>
      </c>
      <c r="M168" s="84" t="s">
        <v>165</v>
      </c>
      <c r="N168" s="84" t="s">
        <v>167</v>
      </c>
      <c r="O168" s="84" t="s">
        <v>448</v>
      </c>
      <c r="P168" s="77" t="s">
        <v>448</v>
      </c>
      <c r="Q168" s="78" t="s">
        <v>520</v>
      </c>
      <c r="R168" t="str">
        <f t="shared" si="2"/>
        <v>ODS94pc</v>
      </c>
    </row>
    <row r="169" spans="1:18" ht="12.75" customHeight="1">
      <c r="A169" s="87" t="s">
        <v>569</v>
      </c>
      <c r="B169" s="84" t="s">
        <v>570</v>
      </c>
      <c r="C169" s="84" t="s">
        <v>571</v>
      </c>
      <c r="D169" s="84" t="s">
        <v>224</v>
      </c>
      <c r="E169" s="84" t="s">
        <v>572</v>
      </c>
      <c r="F169" s="84" t="s">
        <v>165</v>
      </c>
      <c r="G169" s="84" t="s">
        <v>165</v>
      </c>
      <c r="H169" s="84" t="s">
        <v>167</v>
      </c>
      <c r="I169" s="84" t="s">
        <v>165</v>
      </c>
      <c r="J169" s="84" t="s">
        <v>167</v>
      </c>
      <c r="K169" s="84" t="s">
        <v>165</v>
      </c>
      <c r="L169" s="84" t="s">
        <v>167</v>
      </c>
      <c r="M169" s="84" t="s">
        <v>165</v>
      </c>
      <c r="N169" s="84" t="s">
        <v>167</v>
      </c>
      <c r="O169" s="84" t="s">
        <v>448</v>
      </c>
      <c r="P169" s="77" t="s">
        <v>448</v>
      </c>
      <c r="Q169" s="78" t="s">
        <v>572</v>
      </c>
      <c r="R169" t="str">
        <f t="shared" si="2"/>
        <v>ODS117</v>
      </c>
    </row>
    <row r="170" spans="1:18" ht="12.75" customHeight="1">
      <c r="A170" s="87" t="s">
        <v>573</v>
      </c>
      <c r="B170" s="84" t="s">
        <v>574</v>
      </c>
      <c r="C170" s="84" t="s">
        <v>571</v>
      </c>
      <c r="D170" s="84" t="s">
        <v>224</v>
      </c>
      <c r="E170" s="84" t="s">
        <v>572</v>
      </c>
      <c r="F170" s="84" t="s">
        <v>165</v>
      </c>
      <c r="G170" s="84" t="s">
        <v>165</v>
      </c>
      <c r="H170" s="84" t="s">
        <v>167</v>
      </c>
      <c r="I170" s="84" t="s">
        <v>165</v>
      </c>
      <c r="J170" s="84" t="s">
        <v>167</v>
      </c>
      <c r="K170" s="84" t="s">
        <v>165</v>
      </c>
      <c r="L170" s="84" t="s">
        <v>167</v>
      </c>
      <c r="M170" s="84" t="s">
        <v>165</v>
      </c>
      <c r="N170" s="84" t="s">
        <v>167</v>
      </c>
      <c r="O170" s="84" t="s">
        <v>448</v>
      </c>
      <c r="P170" s="77" t="s">
        <v>448</v>
      </c>
      <c r="Q170" s="78" t="s">
        <v>572</v>
      </c>
      <c r="R170" t="str">
        <f t="shared" si="2"/>
        <v>ODS117</v>
      </c>
    </row>
    <row r="171" spans="1:18" ht="12.75" customHeight="1">
      <c r="A171" s="87" t="s">
        <v>575</v>
      </c>
      <c r="B171" s="84" t="s">
        <v>576</v>
      </c>
      <c r="C171" s="84" t="s">
        <v>571</v>
      </c>
      <c r="D171" s="84" t="s">
        <v>224</v>
      </c>
      <c r="E171" s="84" t="s">
        <v>572</v>
      </c>
      <c r="F171" s="84" t="s">
        <v>165</v>
      </c>
      <c r="G171" s="84" t="s">
        <v>165</v>
      </c>
      <c r="H171" s="84" t="s">
        <v>167</v>
      </c>
      <c r="I171" s="84" t="s">
        <v>165</v>
      </c>
      <c r="J171" s="84" t="s">
        <v>167</v>
      </c>
      <c r="K171" s="84" t="s">
        <v>165</v>
      </c>
      <c r="L171" s="84" t="s">
        <v>167</v>
      </c>
      <c r="M171" s="84" t="s">
        <v>165</v>
      </c>
      <c r="N171" s="84" t="s">
        <v>167</v>
      </c>
      <c r="O171" s="84" t="s">
        <v>448</v>
      </c>
      <c r="P171" s="77" t="s">
        <v>448</v>
      </c>
      <c r="Q171" s="78" t="s">
        <v>572</v>
      </c>
      <c r="R171" t="str">
        <f t="shared" si="2"/>
        <v>ODS117</v>
      </c>
    </row>
    <row r="172" spans="1:18" ht="12.75" customHeight="1">
      <c r="A172" s="87" t="s">
        <v>577</v>
      </c>
      <c r="B172" s="84" t="s">
        <v>578</v>
      </c>
      <c r="C172" s="84" t="s">
        <v>571</v>
      </c>
      <c r="D172" s="84" t="s">
        <v>224</v>
      </c>
      <c r="E172" s="84" t="s">
        <v>498</v>
      </c>
      <c r="F172" s="84" t="s">
        <v>165</v>
      </c>
      <c r="G172" s="84" t="s">
        <v>165</v>
      </c>
      <c r="H172" s="84" t="s">
        <v>167</v>
      </c>
      <c r="I172" s="84" t="s">
        <v>165</v>
      </c>
      <c r="J172" s="84" t="s">
        <v>167</v>
      </c>
      <c r="K172" s="84" t="s">
        <v>165</v>
      </c>
      <c r="L172" s="84" t="s">
        <v>167</v>
      </c>
      <c r="M172" s="84" t="s">
        <v>165</v>
      </c>
      <c r="N172" s="84" t="s">
        <v>167</v>
      </c>
      <c r="O172" s="84" t="s">
        <v>448</v>
      </c>
      <c r="P172" s="77" t="s">
        <v>448</v>
      </c>
      <c r="Q172" s="78" t="s">
        <v>572</v>
      </c>
      <c r="R172" t="str">
        <f t="shared" si="2"/>
        <v>ODS117</v>
      </c>
    </row>
    <row r="173" spans="1:18" ht="12.75" customHeight="1">
      <c r="A173" s="87" t="s">
        <v>579</v>
      </c>
      <c r="B173" s="84" t="s">
        <v>580</v>
      </c>
      <c r="C173" s="84" t="s">
        <v>571</v>
      </c>
      <c r="D173" s="84" t="s">
        <v>224</v>
      </c>
      <c r="E173" s="84" t="s">
        <v>498</v>
      </c>
      <c r="F173" s="84" t="s">
        <v>165</v>
      </c>
      <c r="G173" s="84" t="s">
        <v>165</v>
      </c>
      <c r="H173" s="84" t="s">
        <v>167</v>
      </c>
      <c r="I173" s="84" t="s">
        <v>165</v>
      </c>
      <c r="J173" s="84" t="s">
        <v>167</v>
      </c>
      <c r="K173" s="84" t="s">
        <v>165</v>
      </c>
      <c r="L173" s="84" t="s">
        <v>167</v>
      </c>
      <c r="M173" s="84" t="s">
        <v>165</v>
      </c>
      <c r="N173" s="84" t="s">
        <v>167</v>
      </c>
      <c r="O173" s="84" t="s">
        <v>448</v>
      </c>
      <c r="P173" s="77" t="s">
        <v>448</v>
      </c>
      <c r="Q173" s="78" t="s">
        <v>581</v>
      </c>
      <c r="R173" t="str">
        <f t="shared" si="2"/>
        <v>ODS120g</v>
      </c>
    </row>
    <row r="174" spans="1:18" ht="12.75" customHeight="1">
      <c r="A174" s="87" t="s">
        <v>582</v>
      </c>
      <c r="B174" s="84" t="s">
        <v>583</v>
      </c>
      <c r="C174" s="84" t="s">
        <v>571</v>
      </c>
      <c r="D174" s="84" t="s">
        <v>224</v>
      </c>
      <c r="E174" s="84" t="s">
        <v>572</v>
      </c>
      <c r="F174" s="84" t="s">
        <v>165</v>
      </c>
      <c r="G174" s="84" t="s">
        <v>165</v>
      </c>
      <c r="H174" s="84" t="s">
        <v>167</v>
      </c>
      <c r="I174" s="84" t="s">
        <v>165</v>
      </c>
      <c r="J174" s="84" t="s">
        <v>167</v>
      </c>
      <c r="K174" s="84" t="s">
        <v>165</v>
      </c>
      <c r="L174" s="84" t="s">
        <v>167</v>
      </c>
      <c r="M174" s="84" t="s">
        <v>165</v>
      </c>
      <c r="N174" s="84" t="s">
        <v>167</v>
      </c>
      <c r="O174" s="84" t="s">
        <v>448</v>
      </c>
      <c r="P174" s="77" t="s">
        <v>448</v>
      </c>
      <c r="Q174" s="78" t="s">
        <v>572</v>
      </c>
      <c r="R174" t="str">
        <f t="shared" si="2"/>
        <v>ODS117</v>
      </c>
    </row>
    <row r="175" spans="1:18" ht="12.75" customHeight="1">
      <c r="A175" s="87" t="s">
        <v>584</v>
      </c>
      <c r="B175" s="84" t="s">
        <v>585</v>
      </c>
      <c r="C175" s="84" t="s">
        <v>571</v>
      </c>
      <c r="D175" s="84" t="s">
        <v>224</v>
      </c>
      <c r="E175" s="84" t="s">
        <v>498</v>
      </c>
      <c r="F175" s="84" t="s">
        <v>165</v>
      </c>
      <c r="G175" s="84" t="s">
        <v>165</v>
      </c>
      <c r="H175" s="84" t="s">
        <v>167</v>
      </c>
      <c r="I175" s="84" t="s">
        <v>165</v>
      </c>
      <c r="J175" s="84" t="s">
        <v>167</v>
      </c>
      <c r="K175" s="84" t="s">
        <v>165</v>
      </c>
      <c r="L175" s="84" t="s">
        <v>167</v>
      </c>
      <c r="M175" s="84" t="s">
        <v>165</v>
      </c>
      <c r="N175" s="84" t="s">
        <v>167</v>
      </c>
      <c r="O175" s="84" t="s">
        <v>448</v>
      </c>
      <c r="P175" s="77" t="s">
        <v>448</v>
      </c>
      <c r="Q175" s="78" t="s">
        <v>499</v>
      </c>
      <c r="R175" t="str">
        <f t="shared" si="2"/>
        <v>ODS120i</v>
      </c>
    </row>
    <row r="176" spans="1:18" ht="12.75" customHeight="1">
      <c r="A176" s="87" t="s">
        <v>586</v>
      </c>
      <c r="B176" s="84" t="s">
        <v>587</v>
      </c>
      <c r="C176" s="84" t="s">
        <v>571</v>
      </c>
      <c r="D176" s="84" t="s">
        <v>224</v>
      </c>
      <c r="E176" s="84" t="s">
        <v>572</v>
      </c>
      <c r="F176" s="84" t="s">
        <v>165</v>
      </c>
      <c r="G176" s="84" t="s">
        <v>165</v>
      </c>
      <c r="H176" s="84" t="s">
        <v>167</v>
      </c>
      <c r="I176" s="84" t="s">
        <v>165</v>
      </c>
      <c r="J176" s="84" t="s">
        <v>167</v>
      </c>
      <c r="K176" s="84" t="s">
        <v>165</v>
      </c>
      <c r="L176" s="84" t="s">
        <v>167</v>
      </c>
      <c r="M176" s="84" t="s">
        <v>165</v>
      </c>
      <c r="N176" s="84" t="s">
        <v>167</v>
      </c>
      <c r="O176" s="84" t="s">
        <v>448</v>
      </c>
      <c r="P176" s="77" t="s">
        <v>448</v>
      </c>
      <c r="Q176" s="78" t="s">
        <v>572</v>
      </c>
      <c r="R176" t="str">
        <f t="shared" si="2"/>
        <v>ODS117</v>
      </c>
    </row>
    <row r="177" spans="1:18" ht="12.75" customHeight="1">
      <c r="A177" s="87" t="s">
        <v>588</v>
      </c>
      <c r="B177" s="84" t="s">
        <v>589</v>
      </c>
      <c r="C177" s="84" t="s">
        <v>571</v>
      </c>
      <c r="D177" s="84" t="s">
        <v>224</v>
      </c>
      <c r="E177" s="84" t="s">
        <v>572</v>
      </c>
      <c r="F177" s="84" t="s">
        <v>165</v>
      </c>
      <c r="G177" s="84" t="s">
        <v>165</v>
      </c>
      <c r="H177" s="84" t="s">
        <v>167</v>
      </c>
      <c r="I177" s="84" t="s">
        <v>165</v>
      </c>
      <c r="J177" s="84" t="s">
        <v>167</v>
      </c>
      <c r="K177" s="84" t="s">
        <v>165</v>
      </c>
      <c r="L177" s="84" t="s">
        <v>167</v>
      </c>
      <c r="M177" s="84" t="s">
        <v>165</v>
      </c>
      <c r="N177" s="84" t="s">
        <v>167</v>
      </c>
      <c r="O177" s="84" t="s">
        <v>448</v>
      </c>
      <c r="P177" s="77" t="s">
        <v>448</v>
      </c>
      <c r="Q177" s="78" t="s">
        <v>572</v>
      </c>
      <c r="R177" t="str">
        <f t="shared" si="2"/>
        <v>ODS117</v>
      </c>
    </row>
    <row r="178" spans="1:18" ht="12.75" customHeight="1">
      <c r="A178" s="87" t="s">
        <v>590</v>
      </c>
      <c r="B178" s="84" t="s">
        <v>591</v>
      </c>
      <c r="C178" s="84" t="s">
        <v>571</v>
      </c>
      <c r="D178" s="84" t="s">
        <v>224</v>
      </c>
      <c r="E178" s="84" t="s">
        <v>572</v>
      </c>
      <c r="F178" s="84" t="s">
        <v>165</v>
      </c>
      <c r="G178" s="84" t="s">
        <v>165</v>
      </c>
      <c r="H178" s="84" t="s">
        <v>167</v>
      </c>
      <c r="I178" s="84" t="s">
        <v>165</v>
      </c>
      <c r="J178" s="84" t="s">
        <v>167</v>
      </c>
      <c r="K178" s="84" t="s">
        <v>165</v>
      </c>
      <c r="L178" s="84" t="s">
        <v>167</v>
      </c>
      <c r="M178" s="84" t="s">
        <v>165</v>
      </c>
      <c r="N178" s="84" t="s">
        <v>167</v>
      </c>
      <c r="O178" s="84" t="s">
        <v>448</v>
      </c>
      <c r="P178" s="77" t="s">
        <v>448</v>
      </c>
      <c r="Q178" s="78" t="s">
        <v>572</v>
      </c>
      <c r="R178" t="str">
        <f t="shared" si="2"/>
        <v>ODS117</v>
      </c>
    </row>
    <row r="179" spans="1:18" ht="12.75" customHeight="1">
      <c r="A179" s="87" t="s">
        <v>592</v>
      </c>
      <c r="B179" s="84" t="s">
        <v>593</v>
      </c>
      <c r="C179" s="84" t="s">
        <v>571</v>
      </c>
      <c r="D179" s="84" t="s">
        <v>224</v>
      </c>
      <c r="E179" s="84" t="s">
        <v>572</v>
      </c>
      <c r="F179" s="84" t="s">
        <v>165</v>
      </c>
      <c r="G179" s="84" t="s">
        <v>165</v>
      </c>
      <c r="H179" s="84" t="s">
        <v>167</v>
      </c>
      <c r="I179" s="84" t="s">
        <v>165</v>
      </c>
      <c r="J179" s="84" t="s">
        <v>167</v>
      </c>
      <c r="K179" s="84" t="s">
        <v>165</v>
      </c>
      <c r="L179" s="84" t="s">
        <v>167</v>
      </c>
      <c r="M179" s="84" t="s">
        <v>165</v>
      </c>
      <c r="N179" s="84" t="s">
        <v>167</v>
      </c>
      <c r="O179" s="84" t="s">
        <v>448</v>
      </c>
      <c r="P179" s="77" t="s">
        <v>448</v>
      </c>
      <c r="Q179" s="78" t="s">
        <v>572</v>
      </c>
      <c r="R179" t="str">
        <f t="shared" si="2"/>
        <v>ODS117</v>
      </c>
    </row>
    <row r="180" spans="1:18" ht="12.75" customHeight="1">
      <c r="A180" s="87" t="s">
        <v>594</v>
      </c>
      <c r="B180" s="84" t="s">
        <v>595</v>
      </c>
      <c r="C180" s="84" t="s">
        <v>571</v>
      </c>
      <c r="D180" s="84" t="s">
        <v>224</v>
      </c>
      <c r="E180" s="84" t="s">
        <v>572</v>
      </c>
      <c r="F180" s="84" t="s">
        <v>165</v>
      </c>
      <c r="G180" s="84" t="s">
        <v>165</v>
      </c>
      <c r="H180" s="84" t="s">
        <v>167</v>
      </c>
      <c r="I180" s="84" t="s">
        <v>165</v>
      </c>
      <c r="J180" s="84" t="s">
        <v>167</v>
      </c>
      <c r="K180" s="84" t="s">
        <v>165</v>
      </c>
      <c r="L180" s="84" t="s">
        <v>167</v>
      </c>
      <c r="M180" s="84" t="s">
        <v>165</v>
      </c>
      <c r="N180" s="84" t="s">
        <v>167</v>
      </c>
      <c r="O180" s="84" t="s">
        <v>448</v>
      </c>
      <c r="P180" s="77" t="s">
        <v>448</v>
      </c>
      <c r="Q180" s="78" t="s">
        <v>572</v>
      </c>
      <c r="R180" t="str">
        <f t="shared" si="2"/>
        <v>ODS117</v>
      </c>
    </row>
    <row r="181" spans="1:18" ht="12.75" customHeight="1">
      <c r="A181" s="87" t="s">
        <v>596</v>
      </c>
      <c r="B181" s="84" t="s">
        <v>597</v>
      </c>
      <c r="C181" s="84" t="s">
        <v>571</v>
      </c>
      <c r="D181" s="84" t="s">
        <v>224</v>
      </c>
      <c r="E181" s="84" t="s">
        <v>572</v>
      </c>
      <c r="F181" s="84" t="s">
        <v>165</v>
      </c>
      <c r="G181" s="84" t="s">
        <v>165</v>
      </c>
      <c r="H181" s="84" t="s">
        <v>167</v>
      </c>
      <c r="I181" s="84" t="s">
        <v>165</v>
      </c>
      <c r="J181" s="84" t="s">
        <v>167</v>
      </c>
      <c r="K181" s="84" t="s">
        <v>165</v>
      </c>
      <c r="L181" s="84" t="s">
        <v>167</v>
      </c>
      <c r="M181" s="84" t="s">
        <v>165</v>
      </c>
      <c r="N181" s="84" t="s">
        <v>167</v>
      </c>
      <c r="O181" s="84" t="s">
        <v>448</v>
      </c>
      <c r="P181" s="77" t="s">
        <v>448</v>
      </c>
      <c r="Q181" s="78" t="s">
        <v>572</v>
      </c>
      <c r="R181" t="str">
        <f t="shared" si="2"/>
        <v>ODS117</v>
      </c>
    </row>
    <row r="182" spans="1:18" ht="12.75" customHeight="1">
      <c r="A182" s="87" t="s">
        <v>598</v>
      </c>
      <c r="B182" s="84" t="s">
        <v>599</v>
      </c>
      <c r="C182" s="84" t="s">
        <v>571</v>
      </c>
      <c r="D182" s="84" t="s">
        <v>224</v>
      </c>
      <c r="E182" s="84" t="s">
        <v>600</v>
      </c>
      <c r="F182" s="84" t="s">
        <v>165</v>
      </c>
      <c r="G182" s="84" t="s">
        <v>165</v>
      </c>
      <c r="H182" s="84" t="s">
        <v>167</v>
      </c>
      <c r="I182" s="84" t="s">
        <v>165</v>
      </c>
      <c r="J182" s="84" t="s">
        <v>167</v>
      </c>
      <c r="K182" s="84" t="s">
        <v>165</v>
      </c>
      <c r="L182" s="84" t="s">
        <v>167</v>
      </c>
      <c r="M182" s="84" t="s">
        <v>165</v>
      </c>
      <c r="N182" s="84" t="s">
        <v>167</v>
      </c>
      <c r="O182" s="84" t="s">
        <v>448</v>
      </c>
      <c r="P182" s="77" t="s">
        <v>448</v>
      </c>
      <c r="Q182" s="78">
        <v>119</v>
      </c>
      <c r="R182" t="str">
        <f t="shared" si="2"/>
        <v>ODS119</v>
      </c>
    </row>
    <row r="183" spans="1:18" ht="12.75" customHeight="1">
      <c r="A183" s="87" t="s">
        <v>601</v>
      </c>
      <c r="B183" s="84" t="s">
        <v>602</v>
      </c>
      <c r="C183" s="84" t="s">
        <v>571</v>
      </c>
      <c r="D183" s="84" t="s">
        <v>224</v>
      </c>
      <c r="E183" s="84" t="s">
        <v>498</v>
      </c>
      <c r="F183" s="84" t="s">
        <v>165</v>
      </c>
      <c r="G183" s="84" t="s">
        <v>165</v>
      </c>
      <c r="H183" s="84" t="s">
        <v>167</v>
      </c>
      <c r="I183" s="84" t="s">
        <v>165</v>
      </c>
      <c r="J183" s="84" t="s">
        <v>167</v>
      </c>
      <c r="K183" s="84" t="s">
        <v>165</v>
      </c>
      <c r="L183" s="84" t="s">
        <v>167</v>
      </c>
      <c r="M183" s="84" t="s">
        <v>165</v>
      </c>
      <c r="N183" s="84" t="s">
        <v>167</v>
      </c>
      <c r="O183" s="84" t="s">
        <v>448</v>
      </c>
      <c r="P183" s="77" t="s">
        <v>448</v>
      </c>
      <c r="Q183" s="78" t="s">
        <v>499</v>
      </c>
      <c r="R183" t="str">
        <f t="shared" si="2"/>
        <v>ODS120i</v>
      </c>
    </row>
    <row r="184" spans="1:18" ht="12.75" customHeight="1">
      <c r="A184" s="87" t="s">
        <v>603</v>
      </c>
      <c r="B184" s="84" t="s">
        <v>604</v>
      </c>
      <c r="C184" s="84" t="s">
        <v>571</v>
      </c>
      <c r="D184" s="84" t="s">
        <v>224</v>
      </c>
      <c r="E184" s="84" t="s">
        <v>498</v>
      </c>
      <c r="F184" s="84" t="s">
        <v>165</v>
      </c>
      <c r="G184" s="84" t="s">
        <v>165</v>
      </c>
      <c r="H184" s="84" t="s">
        <v>167</v>
      </c>
      <c r="I184" s="84" t="s">
        <v>165</v>
      </c>
      <c r="J184" s="84" t="s">
        <v>167</v>
      </c>
      <c r="K184" s="84" t="s">
        <v>165</v>
      </c>
      <c r="L184" s="84" t="s">
        <v>167</v>
      </c>
      <c r="M184" s="84" t="s">
        <v>165</v>
      </c>
      <c r="N184" s="84" t="s">
        <v>167</v>
      </c>
      <c r="O184" s="84" t="s">
        <v>448</v>
      </c>
      <c r="P184" s="77" t="s">
        <v>448</v>
      </c>
      <c r="Q184" s="78" t="s">
        <v>605</v>
      </c>
      <c r="R184" t="str">
        <f t="shared" si="2"/>
        <v>ODS120d</v>
      </c>
    </row>
    <row r="185" spans="1:18" ht="12.75" customHeight="1">
      <c r="A185" s="87" t="s">
        <v>606</v>
      </c>
      <c r="B185" s="84" t="s">
        <v>421</v>
      </c>
      <c r="C185" s="84" t="s">
        <v>571</v>
      </c>
      <c r="D185" s="84" t="s">
        <v>224</v>
      </c>
      <c r="E185" s="84" t="s">
        <v>515</v>
      </c>
      <c r="F185" s="84" t="s">
        <v>165</v>
      </c>
      <c r="G185" s="84" t="s">
        <v>165</v>
      </c>
      <c r="H185" s="84" t="s">
        <v>167</v>
      </c>
      <c r="I185" s="84" t="s">
        <v>165</v>
      </c>
      <c r="J185" s="84" t="s">
        <v>167</v>
      </c>
      <c r="K185" s="84" t="s">
        <v>165</v>
      </c>
      <c r="L185" s="84" t="s">
        <v>167</v>
      </c>
      <c r="M185" s="84" t="s">
        <v>165</v>
      </c>
      <c r="N185" s="84" t="s">
        <v>167</v>
      </c>
      <c r="O185" s="84" t="s">
        <v>448</v>
      </c>
      <c r="P185" s="77" t="s">
        <v>448</v>
      </c>
      <c r="Q185" s="78" t="s">
        <v>516</v>
      </c>
      <c r="R185" t="str">
        <f t="shared" si="2"/>
        <v>ODS93cm</v>
      </c>
    </row>
    <row r="186" spans="1:18" ht="12.75" customHeight="1">
      <c r="A186" s="87" t="s">
        <v>607</v>
      </c>
      <c r="B186" s="84" t="s">
        <v>608</v>
      </c>
      <c r="C186" s="84" t="s">
        <v>571</v>
      </c>
      <c r="D186" s="84" t="s">
        <v>224</v>
      </c>
      <c r="E186" s="84" t="s">
        <v>498</v>
      </c>
      <c r="F186" s="84" t="s">
        <v>165</v>
      </c>
      <c r="G186" s="84" t="s">
        <v>165</v>
      </c>
      <c r="H186" s="84" t="s">
        <v>167</v>
      </c>
      <c r="I186" s="84" t="s">
        <v>165</v>
      </c>
      <c r="J186" s="84" t="s">
        <v>167</v>
      </c>
      <c r="K186" s="84" t="s">
        <v>165</v>
      </c>
      <c r="L186" s="84" t="s">
        <v>167</v>
      </c>
      <c r="M186" s="84" t="s">
        <v>165</v>
      </c>
      <c r="N186" s="84" t="s">
        <v>167</v>
      </c>
      <c r="O186" s="84" t="s">
        <v>448</v>
      </c>
      <c r="P186" s="77" t="s">
        <v>448</v>
      </c>
      <c r="Q186" s="78" t="s">
        <v>499</v>
      </c>
      <c r="R186" t="str">
        <f t="shared" si="2"/>
        <v>ODS120i</v>
      </c>
    </row>
    <row r="187" spans="1:18" ht="12.75" customHeight="1">
      <c r="A187" s="87" t="s">
        <v>609</v>
      </c>
      <c r="B187" s="84" t="s">
        <v>296</v>
      </c>
      <c r="C187" s="84" t="s">
        <v>571</v>
      </c>
      <c r="D187" s="84" t="s">
        <v>224</v>
      </c>
      <c r="E187" s="84" t="s">
        <v>498</v>
      </c>
      <c r="F187" s="84" t="s">
        <v>165</v>
      </c>
      <c r="G187" s="84" t="s">
        <v>165</v>
      </c>
      <c r="H187" s="84" t="s">
        <v>167</v>
      </c>
      <c r="I187" s="84" t="s">
        <v>165</v>
      </c>
      <c r="J187" s="84" t="s">
        <v>167</v>
      </c>
      <c r="K187" s="84" t="s">
        <v>165</v>
      </c>
      <c r="L187" s="84" t="s">
        <v>167</v>
      </c>
      <c r="M187" s="84" t="s">
        <v>165</v>
      </c>
      <c r="N187" s="84" t="s">
        <v>167</v>
      </c>
      <c r="O187" s="84" t="s">
        <v>448</v>
      </c>
      <c r="P187" s="77" t="s">
        <v>448</v>
      </c>
      <c r="Q187" s="78" t="s">
        <v>499</v>
      </c>
      <c r="R187" t="str">
        <f t="shared" si="2"/>
        <v>ODS120i</v>
      </c>
    </row>
    <row r="188" spans="1:18" ht="12.75" customHeight="1">
      <c r="A188" s="87" t="s">
        <v>610</v>
      </c>
      <c r="B188" s="84" t="s">
        <v>611</v>
      </c>
      <c r="C188" s="84" t="s">
        <v>571</v>
      </c>
      <c r="D188" s="84" t="s">
        <v>224</v>
      </c>
      <c r="E188" s="84" t="s">
        <v>572</v>
      </c>
      <c r="F188" s="84" t="s">
        <v>165</v>
      </c>
      <c r="G188" s="84" t="s">
        <v>165</v>
      </c>
      <c r="H188" s="84" t="s">
        <v>167</v>
      </c>
      <c r="I188" s="84" t="s">
        <v>165</v>
      </c>
      <c r="J188" s="84" t="s">
        <v>167</v>
      </c>
      <c r="K188" s="84" t="s">
        <v>165</v>
      </c>
      <c r="L188" s="84" t="s">
        <v>167</v>
      </c>
      <c r="M188" s="84" t="s">
        <v>165</v>
      </c>
      <c r="N188" s="84" t="s">
        <v>167</v>
      </c>
      <c r="O188" s="84" t="s">
        <v>448</v>
      </c>
      <c r="P188" s="77" t="s">
        <v>448</v>
      </c>
      <c r="Q188" s="78" t="s">
        <v>572</v>
      </c>
      <c r="R188" t="str">
        <f t="shared" si="2"/>
        <v>ODS117</v>
      </c>
    </row>
    <row r="189" spans="1:18" ht="12.75" customHeight="1">
      <c r="A189" s="87" t="s">
        <v>612</v>
      </c>
      <c r="B189" s="84" t="s">
        <v>613</v>
      </c>
      <c r="C189" s="84" t="s">
        <v>571</v>
      </c>
      <c r="D189" s="84" t="s">
        <v>224</v>
      </c>
      <c r="E189" s="84" t="s">
        <v>572</v>
      </c>
      <c r="F189" s="84" t="s">
        <v>165</v>
      </c>
      <c r="G189" s="84" t="s">
        <v>165</v>
      </c>
      <c r="H189" s="84" t="s">
        <v>167</v>
      </c>
      <c r="I189" s="84" t="s">
        <v>165</v>
      </c>
      <c r="J189" s="84" t="s">
        <v>167</v>
      </c>
      <c r="K189" s="84" t="s">
        <v>165</v>
      </c>
      <c r="L189" s="84" t="s">
        <v>167</v>
      </c>
      <c r="M189" s="84" t="s">
        <v>165</v>
      </c>
      <c r="N189" s="84" t="s">
        <v>167</v>
      </c>
      <c r="O189" s="84" t="s">
        <v>448</v>
      </c>
      <c r="P189" s="77" t="s">
        <v>448</v>
      </c>
      <c r="Q189" s="78" t="s">
        <v>572</v>
      </c>
      <c r="R189" t="str">
        <f t="shared" si="2"/>
        <v>ODS117</v>
      </c>
    </row>
    <row r="190" spans="1:18" ht="12.75" customHeight="1">
      <c r="A190" s="87" t="s">
        <v>614</v>
      </c>
      <c r="B190" s="84" t="s">
        <v>615</v>
      </c>
      <c r="C190" s="84" t="s">
        <v>571</v>
      </c>
      <c r="D190" s="84" t="s">
        <v>224</v>
      </c>
      <c r="E190" s="84" t="s">
        <v>572</v>
      </c>
      <c r="F190" s="84" t="s">
        <v>165</v>
      </c>
      <c r="G190" s="84" t="s">
        <v>165</v>
      </c>
      <c r="H190" s="84" t="s">
        <v>167</v>
      </c>
      <c r="I190" s="84" t="s">
        <v>165</v>
      </c>
      <c r="J190" s="84" t="s">
        <v>167</v>
      </c>
      <c r="K190" s="84" t="s">
        <v>165</v>
      </c>
      <c r="L190" s="84" t="s">
        <v>167</v>
      </c>
      <c r="M190" s="84" t="s">
        <v>165</v>
      </c>
      <c r="N190" s="84" t="s">
        <v>167</v>
      </c>
      <c r="O190" s="84" t="s">
        <v>448</v>
      </c>
      <c r="P190" s="77" t="s">
        <v>448</v>
      </c>
      <c r="Q190" s="78" t="s">
        <v>572</v>
      </c>
      <c r="R190" t="str">
        <f t="shared" si="2"/>
        <v>ODS117</v>
      </c>
    </row>
    <row r="191" spans="1:18" ht="12.75" customHeight="1">
      <c r="A191" s="87" t="s">
        <v>616</v>
      </c>
      <c r="B191" s="84" t="s">
        <v>617</v>
      </c>
      <c r="C191" s="84" t="s">
        <v>618</v>
      </c>
      <c r="D191" s="84" t="s">
        <v>224</v>
      </c>
      <c r="E191" s="84" t="s">
        <v>619</v>
      </c>
      <c r="F191" s="84" t="s">
        <v>165</v>
      </c>
      <c r="G191" s="84" t="s">
        <v>165</v>
      </c>
      <c r="H191" s="84" t="s">
        <v>167</v>
      </c>
      <c r="I191" s="84" t="s">
        <v>165</v>
      </c>
      <c r="J191" s="84" t="s">
        <v>167</v>
      </c>
      <c r="K191" s="84" t="s">
        <v>165</v>
      </c>
      <c r="L191" s="84" t="s">
        <v>167</v>
      </c>
      <c r="M191" s="84" t="s">
        <v>165</v>
      </c>
      <c r="N191" s="84" t="s">
        <v>167</v>
      </c>
      <c r="O191" s="84" t="s">
        <v>448</v>
      </c>
      <c r="P191" s="77" t="s">
        <v>448</v>
      </c>
      <c r="Q191" s="78" t="s">
        <v>620</v>
      </c>
      <c r="R191" t="str">
        <f t="shared" si="2"/>
        <v>ODS97rscm</v>
      </c>
    </row>
    <row r="192" spans="1:18" ht="12.75" customHeight="1">
      <c r="A192" s="87" t="s">
        <v>621</v>
      </c>
      <c r="B192" s="84" t="s">
        <v>622</v>
      </c>
      <c r="C192" s="84" t="s">
        <v>618</v>
      </c>
      <c r="D192" s="84" t="s">
        <v>224</v>
      </c>
      <c r="E192" s="84" t="s">
        <v>623</v>
      </c>
      <c r="F192" s="84" t="s">
        <v>165</v>
      </c>
      <c r="G192" s="84" t="s">
        <v>165</v>
      </c>
      <c r="H192" s="84" t="s">
        <v>167</v>
      </c>
      <c r="I192" s="84" t="s">
        <v>165</v>
      </c>
      <c r="J192" s="84" t="s">
        <v>167</v>
      </c>
      <c r="K192" s="84" t="s">
        <v>165</v>
      </c>
      <c r="L192" s="84" t="s">
        <v>167</v>
      </c>
      <c r="M192" s="84" t="s">
        <v>165</v>
      </c>
      <c r="N192" s="84" t="s">
        <v>167</v>
      </c>
      <c r="O192" s="84" t="s">
        <v>448</v>
      </c>
      <c r="P192" s="77" t="s">
        <v>448</v>
      </c>
      <c r="Q192" s="78" t="s">
        <v>624</v>
      </c>
      <c r="R192" t="str">
        <f t="shared" si="2"/>
        <v>ODS96rsg</v>
      </c>
    </row>
    <row r="193" spans="1:18" ht="12.75" customHeight="1">
      <c r="A193" s="87" t="s">
        <v>625</v>
      </c>
      <c r="B193" s="84" t="s">
        <v>626</v>
      </c>
      <c r="C193" s="84" t="s">
        <v>618</v>
      </c>
      <c r="D193" s="84" t="s">
        <v>224</v>
      </c>
      <c r="E193" s="84" t="s">
        <v>627</v>
      </c>
      <c r="F193" s="84" t="s">
        <v>165</v>
      </c>
      <c r="G193" s="84" t="s">
        <v>165</v>
      </c>
      <c r="H193" s="84" t="s">
        <v>167</v>
      </c>
      <c r="I193" s="84" t="s">
        <v>165</v>
      </c>
      <c r="J193" s="84" t="s">
        <v>167</v>
      </c>
      <c r="K193" s="84" t="s">
        <v>165</v>
      </c>
      <c r="L193" s="84" t="s">
        <v>167</v>
      </c>
      <c r="M193" s="84" t="s">
        <v>165</v>
      </c>
      <c r="N193" s="84" t="s">
        <v>167</v>
      </c>
      <c r="O193" s="84" t="s">
        <v>448</v>
      </c>
      <c r="P193" s="77" t="s">
        <v>448</v>
      </c>
      <c r="Q193" s="78" t="s">
        <v>628</v>
      </c>
      <c r="R193" t="str">
        <f t="shared" si="2"/>
        <v>ODS95rsi</v>
      </c>
    </row>
    <row r="194" spans="1:18" ht="12.75" customHeight="1">
      <c r="A194" s="87" t="s">
        <v>629</v>
      </c>
      <c r="B194" s="84" t="s">
        <v>630</v>
      </c>
      <c r="C194" s="84" t="s">
        <v>618</v>
      </c>
      <c r="D194" s="84" t="s">
        <v>224</v>
      </c>
      <c r="E194" s="84" t="s">
        <v>631</v>
      </c>
      <c r="F194" s="84" t="s">
        <v>165</v>
      </c>
      <c r="G194" s="84" t="s">
        <v>165</v>
      </c>
      <c r="H194" s="84" t="s">
        <v>167</v>
      </c>
      <c r="I194" s="84" t="s">
        <v>165</v>
      </c>
      <c r="J194" s="84" t="s">
        <v>167</v>
      </c>
      <c r="K194" s="84" t="s">
        <v>165</v>
      </c>
      <c r="L194" s="84" t="s">
        <v>167</v>
      </c>
      <c r="M194" s="84" t="s">
        <v>165</v>
      </c>
      <c r="N194" s="84" t="s">
        <v>167</v>
      </c>
      <c r="O194" s="84" t="s">
        <v>448</v>
      </c>
      <c r="P194" s="77" t="s">
        <v>448</v>
      </c>
      <c r="Q194" s="78" t="s">
        <v>632</v>
      </c>
      <c r="R194" t="str">
        <f t="shared" si="2"/>
        <v>ODS98rsm</v>
      </c>
    </row>
    <row r="195" spans="1:18" ht="12.75" customHeight="1">
      <c r="A195" s="87" t="s">
        <v>633</v>
      </c>
      <c r="B195" s="84" t="s">
        <v>634</v>
      </c>
      <c r="C195" s="84" t="s">
        <v>618</v>
      </c>
      <c r="D195" s="84" t="s">
        <v>224</v>
      </c>
      <c r="E195" s="84" t="s">
        <v>623</v>
      </c>
      <c r="F195" s="84" t="s">
        <v>165</v>
      </c>
      <c r="G195" s="84" t="s">
        <v>165</v>
      </c>
      <c r="H195" s="84" t="s">
        <v>167</v>
      </c>
      <c r="I195" s="84" t="s">
        <v>165</v>
      </c>
      <c r="J195" s="84" t="s">
        <v>167</v>
      </c>
      <c r="K195" s="84" t="s">
        <v>165</v>
      </c>
      <c r="L195" s="84" t="s">
        <v>167</v>
      </c>
      <c r="M195" s="84" t="s">
        <v>165</v>
      </c>
      <c r="N195" s="84" t="s">
        <v>167</v>
      </c>
      <c r="O195" s="84" t="s">
        <v>448</v>
      </c>
      <c r="P195" s="77" t="s">
        <v>448</v>
      </c>
      <c r="Q195" s="78" t="s">
        <v>624</v>
      </c>
      <c r="R195" t="str">
        <f t="shared" si="2"/>
        <v>ODS96rsg</v>
      </c>
    </row>
    <row r="196" spans="1:18" ht="12.75" customHeight="1">
      <c r="A196" s="87" t="s">
        <v>635</v>
      </c>
      <c r="B196" s="84" t="s">
        <v>636</v>
      </c>
      <c r="C196" s="84" t="s">
        <v>618</v>
      </c>
      <c r="D196" s="84" t="s">
        <v>224</v>
      </c>
      <c r="E196" s="84" t="s">
        <v>619</v>
      </c>
      <c r="F196" s="84" t="s">
        <v>165</v>
      </c>
      <c r="G196" s="84" t="s">
        <v>165</v>
      </c>
      <c r="H196" s="84" t="s">
        <v>167</v>
      </c>
      <c r="I196" s="84" t="s">
        <v>165</v>
      </c>
      <c r="J196" s="84" t="s">
        <v>167</v>
      </c>
      <c r="K196" s="84" t="s">
        <v>165</v>
      </c>
      <c r="L196" s="84" t="s">
        <v>167</v>
      </c>
      <c r="M196" s="84" t="s">
        <v>165</v>
      </c>
      <c r="N196" s="84" t="s">
        <v>167</v>
      </c>
      <c r="O196" s="84" t="s">
        <v>448</v>
      </c>
      <c r="P196" s="77" t="s">
        <v>448</v>
      </c>
      <c r="Q196" s="78" t="s">
        <v>620</v>
      </c>
      <c r="R196" t="str">
        <f t="shared" ref="R196:R259" si="3">CONCATENATE(P196,Q196)</f>
        <v>ODS97rscm</v>
      </c>
    </row>
    <row r="197" spans="1:18" ht="12.75" customHeight="1">
      <c r="A197" s="87" t="s">
        <v>637</v>
      </c>
      <c r="B197" s="84" t="s">
        <v>638</v>
      </c>
      <c r="C197" s="84" t="s">
        <v>618</v>
      </c>
      <c r="D197" s="84" t="s">
        <v>224</v>
      </c>
      <c r="E197" s="84" t="s">
        <v>627</v>
      </c>
      <c r="F197" s="84" t="s">
        <v>165</v>
      </c>
      <c r="G197" s="84" t="s">
        <v>165</v>
      </c>
      <c r="H197" s="84" t="s">
        <v>167</v>
      </c>
      <c r="I197" s="84" t="s">
        <v>165</v>
      </c>
      <c r="J197" s="84" t="s">
        <v>167</v>
      </c>
      <c r="K197" s="84" t="s">
        <v>165</v>
      </c>
      <c r="L197" s="84" t="s">
        <v>167</v>
      </c>
      <c r="M197" s="84" t="s">
        <v>165</v>
      </c>
      <c r="N197" s="84" t="s">
        <v>167</v>
      </c>
      <c r="O197" s="84" t="s">
        <v>448</v>
      </c>
      <c r="P197" s="77" t="s">
        <v>448</v>
      </c>
      <c r="Q197" s="78" t="s">
        <v>628</v>
      </c>
      <c r="R197" t="str">
        <f t="shared" si="3"/>
        <v>ODS95rsi</v>
      </c>
    </row>
    <row r="198" spans="1:18" ht="12.75" customHeight="1">
      <c r="A198" s="87" t="s">
        <v>639</v>
      </c>
      <c r="B198" s="84" t="s">
        <v>640</v>
      </c>
      <c r="C198" s="84" t="s">
        <v>618</v>
      </c>
      <c r="D198" s="84" t="s">
        <v>224</v>
      </c>
      <c r="E198" s="84" t="s">
        <v>631</v>
      </c>
      <c r="F198" s="84" t="s">
        <v>165</v>
      </c>
      <c r="G198" s="84" t="s">
        <v>165</v>
      </c>
      <c r="H198" s="84" t="s">
        <v>167</v>
      </c>
      <c r="I198" s="84" t="s">
        <v>165</v>
      </c>
      <c r="J198" s="84" t="s">
        <v>167</v>
      </c>
      <c r="K198" s="84" t="s">
        <v>165</v>
      </c>
      <c r="L198" s="84" t="s">
        <v>167</v>
      </c>
      <c r="M198" s="84" t="s">
        <v>165</v>
      </c>
      <c r="N198" s="84" t="s">
        <v>167</v>
      </c>
      <c r="O198" s="84" t="s">
        <v>448</v>
      </c>
      <c r="P198" s="77" t="s">
        <v>448</v>
      </c>
      <c r="Q198" s="78" t="s">
        <v>632</v>
      </c>
      <c r="R198" t="str">
        <f t="shared" si="3"/>
        <v>ODS98rsm</v>
      </c>
    </row>
    <row r="199" spans="1:18" ht="12.75" customHeight="1">
      <c r="A199" s="87" t="s">
        <v>641</v>
      </c>
      <c r="B199" s="84" t="s">
        <v>642</v>
      </c>
      <c r="C199" s="84" t="s">
        <v>643</v>
      </c>
      <c r="D199" s="84" t="s">
        <v>224</v>
      </c>
      <c r="E199" s="84" t="s">
        <v>447</v>
      </c>
      <c r="F199" s="84" t="s">
        <v>165</v>
      </c>
      <c r="G199" s="84" t="s">
        <v>165</v>
      </c>
      <c r="H199" s="84" t="s">
        <v>167</v>
      </c>
      <c r="I199" s="84" t="s">
        <v>165</v>
      </c>
      <c r="J199" s="84" t="s">
        <v>167</v>
      </c>
      <c r="K199" s="84" t="s">
        <v>165</v>
      </c>
      <c r="L199" s="84" t="s">
        <v>167</v>
      </c>
      <c r="M199" s="84" t="s">
        <v>165</v>
      </c>
      <c r="N199" s="84" t="s">
        <v>167</v>
      </c>
      <c r="O199" s="84" t="s">
        <v>448</v>
      </c>
      <c r="P199" s="77" t="s">
        <v>448</v>
      </c>
      <c r="Q199" s="78">
        <v>112</v>
      </c>
      <c r="R199" t="str">
        <f t="shared" si="3"/>
        <v>ODS112</v>
      </c>
    </row>
    <row r="200" spans="1:18" ht="12.75" customHeight="1">
      <c r="A200" s="87" t="s">
        <v>644</v>
      </c>
      <c r="B200" s="84" t="s">
        <v>645</v>
      </c>
      <c r="C200" s="84" t="s">
        <v>643</v>
      </c>
      <c r="D200" s="84" t="s">
        <v>224</v>
      </c>
      <c r="E200" s="84" t="s">
        <v>646</v>
      </c>
      <c r="F200" s="84" t="s">
        <v>165</v>
      </c>
      <c r="G200" s="84" t="s">
        <v>165</v>
      </c>
      <c r="H200" s="84" t="s">
        <v>167</v>
      </c>
      <c r="I200" s="84" t="s">
        <v>165</v>
      </c>
      <c r="J200" s="84" t="s">
        <v>167</v>
      </c>
      <c r="K200" s="84" t="s">
        <v>165</v>
      </c>
      <c r="L200" s="84" t="s">
        <v>167</v>
      </c>
      <c r="M200" s="84" t="s">
        <v>165</v>
      </c>
      <c r="N200" s="84" t="s">
        <v>167</v>
      </c>
      <c r="O200" s="84" t="s">
        <v>448</v>
      </c>
      <c r="P200" s="77" t="s">
        <v>448</v>
      </c>
      <c r="Q200" s="78">
        <v>114</v>
      </c>
      <c r="R200" t="str">
        <f t="shared" si="3"/>
        <v>ODS114</v>
      </c>
    </row>
    <row r="201" spans="1:18" ht="12.75" customHeight="1">
      <c r="A201" s="87" t="s">
        <v>647</v>
      </c>
      <c r="B201" s="84" t="s">
        <v>648</v>
      </c>
      <c r="C201" s="84" t="s">
        <v>643</v>
      </c>
      <c r="D201" s="84" t="s">
        <v>224</v>
      </c>
      <c r="E201" s="84" t="s">
        <v>447</v>
      </c>
      <c r="F201" s="84" t="s">
        <v>165</v>
      </c>
      <c r="G201" s="84" t="s">
        <v>165</v>
      </c>
      <c r="H201" s="84" t="s">
        <v>167</v>
      </c>
      <c r="I201" s="84" t="s">
        <v>165</v>
      </c>
      <c r="J201" s="84" t="s">
        <v>167</v>
      </c>
      <c r="K201" s="84" t="s">
        <v>165</v>
      </c>
      <c r="L201" s="84" t="s">
        <v>167</v>
      </c>
      <c r="M201" s="84" t="s">
        <v>165</v>
      </c>
      <c r="N201" s="84" t="s">
        <v>167</v>
      </c>
      <c r="O201" s="84" t="s">
        <v>448</v>
      </c>
      <c r="P201" s="77" t="s">
        <v>448</v>
      </c>
      <c r="Q201" s="78">
        <v>112</v>
      </c>
      <c r="R201" t="str">
        <f t="shared" si="3"/>
        <v>ODS112</v>
      </c>
    </row>
    <row r="202" spans="1:18" ht="12.75" customHeight="1">
      <c r="A202" s="87" t="s">
        <v>649</v>
      </c>
      <c r="B202" s="84" t="s">
        <v>650</v>
      </c>
      <c r="C202" s="84" t="s">
        <v>643</v>
      </c>
      <c r="D202" s="84" t="s">
        <v>224</v>
      </c>
      <c r="E202" s="84" t="s">
        <v>651</v>
      </c>
      <c r="F202" s="84" t="s">
        <v>165</v>
      </c>
      <c r="G202" s="84" t="s">
        <v>165</v>
      </c>
      <c r="H202" s="84" t="s">
        <v>167</v>
      </c>
      <c r="I202" s="84" t="s">
        <v>165</v>
      </c>
      <c r="J202" s="84" t="s">
        <v>167</v>
      </c>
      <c r="K202" s="84" t="s">
        <v>165</v>
      </c>
      <c r="L202" s="84" t="s">
        <v>167</v>
      </c>
      <c r="M202" s="84" t="s">
        <v>165</v>
      </c>
      <c r="N202" s="84" t="s">
        <v>167</v>
      </c>
      <c r="O202" s="84" t="s">
        <v>448</v>
      </c>
      <c r="P202" s="77" t="s">
        <v>448</v>
      </c>
      <c r="Q202" s="78">
        <v>113</v>
      </c>
      <c r="R202" t="str">
        <f t="shared" si="3"/>
        <v>ODS113</v>
      </c>
    </row>
    <row r="203" spans="1:18" ht="12.75" customHeight="1">
      <c r="A203" s="87" t="s">
        <v>652</v>
      </c>
      <c r="B203" s="84" t="s">
        <v>653</v>
      </c>
      <c r="C203" s="84" t="s">
        <v>643</v>
      </c>
      <c r="D203" s="84" t="s">
        <v>224</v>
      </c>
      <c r="E203" s="84" t="s">
        <v>646</v>
      </c>
      <c r="F203" s="84" t="s">
        <v>165</v>
      </c>
      <c r="G203" s="84" t="s">
        <v>165</v>
      </c>
      <c r="H203" s="84" t="s">
        <v>167</v>
      </c>
      <c r="I203" s="84" t="s">
        <v>165</v>
      </c>
      <c r="J203" s="84" t="s">
        <v>167</v>
      </c>
      <c r="K203" s="84" t="s">
        <v>165</v>
      </c>
      <c r="L203" s="84" t="s">
        <v>167</v>
      </c>
      <c r="M203" s="84" t="s">
        <v>165</v>
      </c>
      <c r="N203" s="84" t="s">
        <v>167</v>
      </c>
      <c r="O203" s="84" t="s">
        <v>448</v>
      </c>
      <c r="P203" s="77" t="s">
        <v>448</v>
      </c>
      <c r="Q203" s="78">
        <v>114</v>
      </c>
      <c r="R203" t="str">
        <f t="shared" si="3"/>
        <v>ODS114</v>
      </c>
    </row>
    <row r="204" spans="1:18" ht="12.75" customHeight="1">
      <c r="A204" s="87" t="s">
        <v>654</v>
      </c>
      <c r="B204" s="84" t="s">
        <v>655</v>
      </c>
      <c r="C204" s="84" t="s">
        <v>643</v>
      </c>
      <c r="D204" s="84" t="s">
        <v>224</v>
      </c>
      <c r="E204" s="84" t="s">
        <v>651</v>
      </c>
      <c r="F204" s="84" t="s">
        <v>165</v>
      </c>
      <c r="G204" s="84" t="s">
        <v>165</v>
      </c>
      <c r="H204" s="84" t="s">
        <v>167</v>
      </c>
      <c r="I204" s="84" t="s">
        <v>165</v>
      </c>
      <c r="J204" s="84" t="s">
        <v>167</v>
      </c>
      <c r="K204" s="84" t="s">
        <v>165</v>
      </c>
      <c r="L204" s="84" t="s">
        <v>167</v>
      </c>
      <c r="M204" s="84" t="s">
        <v>165</v>
      </c>
      <c r="N204" s="84" t="s">
        <v>167</v>
      </c>
      <c r="O204" s="84" t="s">
        <v>448</v>
      </c>
      <c r="P204" s="77" t="s">
        <v>448</v>
      </c>
      <c r="Q204" s="78">
        <v>113</v>
      </c>
      <c r="R204" t="str">
        <f t="shared" si="3"/>
        <v>ODS113</v>
      </c>
    </row>
    <row r="205" spans="1:18" ht="12.75" customHeight="1">
      <c r="A205" s="87" t="s">
        <v>656</v>
      </c>
      <c r="B205" s="84" t="s">
        <v>657</v>
      </c>
      <c r="C205" s="84" t="s">
        <v>643</v>
      </c>
      <c r="D205" s="84" t="s">
        <v>224</v>
      </c>
      <c r="E205" s="84" t="s">
        <v>658</v>
      </c>
      <c r="F205" s="84" t="s">
        <v>165</v>
      </c>
      <c r="G205" s="84" t="s">
        <v>165</v>
      </c>
      <c r="H205" s="84" t="s">
        <v>167</v>
      </c>
      <c r="I205" s="84" t="s">
        <v>165</v>
      </c>
      <c r="J205" s="84" t="s">
        <v>167</v>
      </c>
      <c r="K205" s="84" t="s">
        <v>165</v>
      </c>
      <c r="L205" s="84" t="s">
        <v>167</v>
      </c>
      <c r="M205" s="84" t="s">
        <v>165</v>
      </c>
      <c r="N205" s="84" t="s">
        <v>167</v>
      </c>
      <c r="O205" s="84" t="s">
        <v>448</v>
      </c>
      <c r="P205" s="77" t="s">
        <v>448</v>
      </c>
      <c r="Q205" s="78">
        <v>109</v>
      </c>
      <c r="R205" t="str">
        <f t="shared" si="3"/>
        <v>ODS109</v>
      </c>
    </row>
    <row r="206" spans="1:18" ht="12.75" customHeight="1">
      <c r="A206" s="87" t="s">
        <v>659</v>
      </c>
      <c r="B206" s="84" t="s">
        <v>660</v>
      </c>
      <c r="C206" s="84" t="s">
        <v>661</v>
      </c>
      <c r="D206" s="84" t="s">
        <v>224</v>
      </c>
      <c r="E206" s="84" t="s">
        <v>662</v>
      </c>
      <c r="F206" s="84" t="s">
        <v>165</v>
      </c>
      <c r="G206" s="84" t="s">
        <v>165</v>
      </c>
      <c r="H206" s="84" t="s">
        <v>167</v>
      </c>
      <c r="I206" s="84" t="s">
        <v>165</v>
      </c>
      <c r="J206" s="84" t="s">
        <v>167</v>
      </c>
      <c r="K206" s="84" t="s">
        <v>165</v>
      </c>
      <c r="L206" s="84" t="s">
        <v>167</v>
      </c>
      <c r="M206" s="84" t="s">
        <v>165</v>
      </c>
      <c r="N206" s="84" t="s">
        <v>167</v>
      </c>
      <c r="O206" s="84" t="s">
        <v>448</v>
      </c>
      <c r="P206" s="77" t="s">
        <v>259</v>
      </c>
      <c r="Q206" s="78" t="s">
        <v>662</v>
      </c>
      <c r="R206" t="str">
        <f t="shared" si="3"/>
        <v>Res59a</v>
      </c>
    </row>
    <row r="207" spans="1:18" ht="12.75" customHeight="1">
      <c r="A207" s="87" t="s">
        <v>663</v>
      </c>
      <c r="B207" s="84" t="s">
        <v>664</v>
      </c>
      <c r="C207" s="84" t="s">
        <v>661</v>
      </c>
      <c r="D207" s="84" t="s">
        <v>224</v>
      </c>
      <c r="E207" s="84" t="s">
        <v>665</v>
      </c>
      <c r="F207" s="84" t="s">
        <v>165</v>
      </c>
      <c r="G207" s="84" t="s">
        <v>165</v>
      </c>
      <c r="H207" s="84" t="s">
        <v>167</v>
      </c>
      <c r="I207" s="84" t="s">
        <v>165</v>
      </c>
      <c r="J207" s="84" t="s">
        <v>167</v>
      </c>
      <c r="K207" s="84" t="s">
        <v>165</v>
      </c>
      <c r="L207" s="84" t="s">
        <v>167</v>
      </c>
      <c r="M207" s="84" t="s">
        <v>165</v>
      </c>
      <c r="N207" s="84" t="s">
        <v>167</v>
      </c>
      <c r="O207" s="84" t="s">
        <v>448</v>
      </c>
      <c r="P207" s="77" t="s">
        <v>259</v>
      </c>
      <c r="Q207" s="78">
        <v>59</v>
      </c>
      <c r="R207" t="str">
        <f t="shared" si="3"/>
        <v>Res59</v>
      </c>
    </row>
    <row r="208" spans="1:18" ht="12.75" customHeight="1">
      <c r="A208" s="87" t="s">
        <v>666</v>
      </c>
      <c r="B208" s="84" t="s">
        <v>667</v>
      </c>
      <c r="C208" s="84" t="s">
        <v>661</v>
      </c>
      <c r="D208" s="84" t="s">
        <v>224</v>
      </c>
      <c r="E208" s="84" t="s">
        <v>668</v>
      </c>
      <c r="F208" s="84" t="s">
        <v>165</v>
      </c>
      <c r="G208" s="84" t="s">
        <v>165</v>
      </c>
      <c r="H208" s="84" t="s">
        <v>167</v>
      </c>
      <c r="I208" s="84" t="s">
        <v>165</v>
      </c>
      <c r="J208" s="84" t="s">
        <v>167</v>
      </c>
      <c r="K208" s="84" t="s">
        <v>165</v>
      </c>
      <c r="L208" s="84" t="s">
        <v>167</v>
      </c>
      <c r="M208" s="84" t="s">
        <v>165</v>
      </c>
      <c r="N208" s="84" t="s">
        <v>167</v>
      </c>
      <c r="O208" s="84" t="s">
        <v>448</v>
      </c>
      <c r="P208" s="77" t="s">
        <v>259</v>
      </c>
      <c r="Q208" s="78" t="s">
        <v>668</v>
      </c>
      <c r="R208" t="str">
        <f t="shared" si="3"/>
        <v>Res58a</v>
      </c>
    </row>
    <row r="209" spans="1:18" ht="12.75" customHeight="1">
      <c r="A209" s="87" t="s">
        <v>669</v>
      </c>
      <c r="B209" s="84" t="s">
        <v>670</v>
      </c>
      <c r="C209" s="84" t="s">
        <v>661</v>
      </c>
      <c r="D209" s="84" t="s">
        <v>224</v>
      </c>
      <c r="E209" s="84" t="s">
        <v>671</v>
      </c>
      <c r="F209" s="84" t="s">
        <v>165</v>
      </c>
      <c r="G209" s="84" t="s">
        <v>165</v>
      </c>
      <c r="H209" s="84" t="s">
        <v>167</v>
      </c>
      <c r="I209" s="84" t="s">
        <v>165</v>
      </c>
      <c r="J209" s="84" t="s">
        <v>167</v>
      </c>
      <c r="K209" s="84" t="s">
        <v>165</v>
      </c>
      <c r="L209" s="84" t="s">
        <v>167</v>
      </c>
      <c r="M209" s="84" t="s">
        <v>165</v>
      </c>
      <c r="N209" s="84" t="s">
        <v>167</v>
      </c>
      <c r="O209" s="84" t="s">
        <v>448</v>
      </c>
      <c r="P209" s="77" t="s">
        <v>259</v>
      </c>
      <c r="Q209" s="78">
        <v>58</v>
      </c>
      <c r="R209" t="str">
        <f t="shared" si="3"/>
        <v>Res58</v>
      </c>
    </row>
    <row r="210" spans="1:18" ht="12.75" customHeight="1">
      <c r="A210" s="87" t="s">
        <v>672</v>
      </c>
      <c r="B210" s="84" t="s">
        <v>673</v>
      </c>
      <c r="C210" s="84" t="s">
        <v>674</v>
      </c>
      <c r="D210" s="84" t="s">
        <v>165</v>
      </c>
      <c r="E210" s="84" t="s">
        <v>165</v>
      </c>
      <c r="F210" s="84" t="s">
        <v>165</v>
      </c>
      <c r="G210" s="84" t="s">
        <v>165</v>
      </c>
      <c r="H210" s="84" t="s">
        <v>167</v>
      </c>
      <c r="I210" s="84" t="s">
        <v>675</v>
      </c>
      <c r="J210" s="84" t="s">
        <v>676</v>
      </c>
      <c r="K210" s="84" t="s">
        <v>165</v>
      </c>
      <c r="L210" s="84" t="s">
        <v>167</v>
      </c>
      <c r="M210" s="84" t="s">
        <v>165</v>
      </c>
      <c r="N210" s="84" t="s">
        <v>167</v>
      </c>
      <c r="O210" s="84" t="s">
        <v>165</v>
      </c>
      <c r="P210" s="77" t="s">
        <v>677</v>
      </c>
      <c r="Q210" s="78" t="s">
        <v>179</v>
      </c>
      <c r="R210" t="str">
        <f t="shared" si="3"/>
        <v>4520</v>
      </c>
    </row>
    <row r="211" spans="1:18" ht="12.75" customHeight="1">
      <c r="A211" s="87" t="s">
        <v>678</v>
      </c>
      <c r="B211" s="84" t="s">
        <v>679</v>
      </c>
      <c r="C211" s="84" t="s">
        <v>680</v>
      </c>
      <c r="D211" s="84" t="s">
        <v>165</v>
      </c>
      <c r="E211" s="84" t="s">
        <v>165</v>
      </c>
      <c r="F211" s="84" t="s">
        <v>165</v>
      </c>
      <c r="G211" s="84" t="s">
        <v>165</v>
      </c>
      <c r="H211" s="84" t="s">
        <v>167</v>
      </c>
      <c r="I211" s="84" t="s">
        <v>165</v>
      </c>
      <c r="J211" s="84" t="s">
        <v>167</v>
      </c>
      <c r="K211" s="84" t="s">
        <v>165</v>
      </c>
      <c r="L211" s="84" t="s">
        <v>167</v>
      </c>
      <c r="M211" s="84" t="s">
        <v>395</v>
      </c>
      <c r="N211" s="84" t="s">
        <v>681</v>
      </c>
      <c r="O211" s="84" t="s">
        <v>165</v>
      </c>
      <c r="P211" s="77" t="s">
        <v>682</v>
      </c>
      <c r="Q211" s="78" t="s">
        <v>395</v>
      </c>
      <c r="R211" t="str">
        <f t="shared" si="3"/>
        <v>6072</v>
      </c>
    </row>
    <row r="212" spans="1:18" ht="12.75" customHeight="1">
      <c r="A212" s="87" t="s">
        <v>683</v>
      </c>
      <c r="B212" s="84" t="s">
        <v>684</v>
      </c>
      <c r="C212" s="84" t="s">
        <v>685</v>
      </c>
      <c r="D212" s="84" t="s">
        <v>165</v>
      </c>
      <c r="E212" s="84" t="s">
        <v>165</v>
      </c>
      <c r="F212" s="84" t="s">
        <v>165</v>
      </c>
      <c r="G212" s="84" t="s">
        <v>165</v>
      </c>
      <c r="H212" s="84" t="s">
        <v>167</v>
      </c>
      <c r="I212" s="84" t="s">
        <v>165</v>
      </c>
      <c r="J212" s="84" t="s">
        <v>167</v>
      </c>
      <c r="K212" s="84" t="s">
        <v>165</v>
      </c>
      <c r="L212" s="84" t="s">
        <v>167</v>
      </c>
      <c r="M212" s="84" t="s">
        <v>686</v>
      </c>
      <c r="N212" s="84" t="s">
        <v>687</v>
      </c>
      <c r="O212" s="84" t="s">
        <v>165</v>
      </c>
      <c r="P212" s="77" t="s">
        <v>682</v>
      </c>
      <c r="Q212" s="78" t="s">
        <v>686</v>
      </c>
      <c r="R212" t="str">
        <f t="shared" si="3"/>
        <v>6070</v>
      </c>
    </row>
    <row r="213" spans="1:18" ht="12.75" customHeight="1">
      <c r="A213" s="87" t="s">
        <v>688</v>
      </c>
      <c r="B213" s="84" t="s">
        <v>689</v>
      </c>
      <c r="C213" s="84" t="s">
        <v>685</v>
      </c>
      <c r="D213" s="84" t="s">
        <v>165</v>
      </c>
      <c r="E213" s="84" t="s">
        <v>165</v>
      </c>
      <c r="F213" s="84" t="s">
        <v>165</v>
      </c>
      <c r="G213" s="84" t="s">
        <v>165</v>
      </c>
      <c r="H213" s="84" t="s">
        <v>167</v>
      </c>
      <c r="I213" s="84" t="s">
        <v>165</v>
      </c>
      <c r="J213" s="84" t="s">
        <v>167</v>
      </c>
      <c r="K213" s="84" t="s">
        <v>165</v>
      </c>
      <c r="L213" s="84" t="s">
        <v>167</v>
      </c>
      <c r="M213" s="84" t="s">
        <v>690</v>
      </c>
      <c r="N213" s="84" t="s">
        <v>691</v>
      </c>
      <c r="O213" s="84" t="s">
        <v>165</v>
      </c>
      <c r="P213" s="77" t="s">
        <v>682</v>
      </c>
      <c r="Q213" s="78" t="s">
        <v>690</v>
      </c>
      <c r="R213" t="str">
        <f t="shared" si="3"/>
        <v>6071</v>
      </c>
    </row>
    <row r="214" spans="1:18" ht="12.75" customHeight="1">
      <c r="A214" s="87" t="s">
        <v>692</v>
      </c>
      <c r="B214" s="84" t="s">
        <v>693</v>
      </c>
      <c r="C214" s="84" t="s">
        <v>694</v>
      </c>
      <c r="D214" s="84" t="s">
        <v>165</v>
      </c>
      <c r="E214" s="84" t="s">
        <v>165</v>
      </c>
      <c r="F214" s="84" t="s">
        <v>165</v>
      </c>
      <c r="G214" s="84" t="s">
        <v>165</v>
      </c>
      <c r="H214" s="84" t="s">
        <v>167</v>
      </c>
      <c r="I214" s="84" t="s">
        <v>165</v>
      </c>
      <c r="J214" s="84" t="s">
        <v>167</v>
      </c>
      <c r="K214" s="84" t="s">
        <v>165</v>
      </c>
      <c r="L214" s="84" t="s">
        <v>167</v>
      </c>
      <c r="M214" s="84" t="s">
        <v>378</v>
      </c>
      <c r="N214" s="84" t="s">
        <v>695</v>
      </c>
      <c r="O214" s="84" t="s">
        <v>165</v>
      </c>
      <c r="P214" s="77" t="s">
        <v>682</v>
      </c>
      <c r="Q214" s="78" t="s">
        <v>378</v>
      </c>
      <c r="R214" t="str">
        <f t="shared" si="3"/>
        <v>6030</v>
      </c>
    </row>
    <row r="215" spans="1:18" ht="12.75" customHeight="1">
      <c r="A215" s="87" t="s">
        <v>696</v>
      </c>
      <c r="B215" s="84" t="s">
        <v>697</v>
      </c>
      <c r="C215" s="84" t="s">
        <v>694</v>
      </c>
      <c r="D215" s="84" t="s">
        <v>165</v>
      </c>
      <c r="E215" s="84" t="s">
        <v>165</v>
      </c>
      <c r="F215" s="84" t="s">
        <v>165</v>
      </c>
      <c r="G215" s="84" t="s">
        <v>165</v>
      </c>
      <c r="H215" s="84" t="s">
        <v>167</v>
      </c>
      <c r="I215" s="84" t="s">
        <v>165</v>
      </c>
      <c r="J215" s="84" t="s">
        <v>167</v>
      </c>
      <c r="K215" s="84" t="s">
        <v>165</v>
      </c>
      <c r="L215" s="84" t="s">
        <v>167</v>
      </c>
      <c r="M215" s="84" t="s">
        <v>179</v>
      </c>
      <c r="N215" s="84" t="s">
        <v>698</v>
      </c>
      <c r="O215" s="84" t="s">
        <v>165</v>
      </c>
      <c r="P215" s="77" t="s">
        <v>682</v>
      </c>
      <c r="Q215" s="78" t="s">
        <v>179</v>
      </c>
      <c r="R215" t="str">
        <f t="shared" si="3"/>
        <v>6020</v>
      </c>
    </row>
    <row r="216" spans="1:18" ht="12.75" customHeight="1">
      <c r="A216" s="87" t="s">
        <v>699</v>
      </c>
      <c r="B216" s="84" t="s">
        <v>700</v>
      </c>
      <c r="C216" s="84" t="s">
        <v>701</v>
      </c>
      <c r="D216" s="84" t="s">
        <v>452</v>
      </c>
      <c r="E216" s="84" t="s">
        <v>165</v>
      </c>
      <c r="F216" s="84" t="s">
        <v>702</v>
      </c>
      <c r="G216" s="84" t="s">
        <v>165</v>
      </c>
      <c r="H216" s="84" t="s">
        <v>167</v>
      </c>
      <c r="I216" s="84" t="s">
        <v>165</v>
      </c>
      <c r="J216" s="84" t="s">
        <v>167</v>
      </c>
      <c r="K216" s="84" t="s">
        <v>165</v>
      </c>
      <c r="L216" s="84" t="s">
        <v>167</v>
      </c>
      <c r="M216" s="84" t="s">
        <v>165</v>
      </c>
      <c r="N216" s="84" t="s">
        <v>167</v>
      </c>
      <c r="O216" s="84" t="s">
        <v>165</v>
      </c>
      <c r="P216" s="77" t="s">
        <v>452</v>
      </c>
      <c r="Q216" s="78" t="s">
        <v>702</v>
      </c>
      <c r="R216" t="str">
        <f t="shared" si="3"/>
        <v>0540</v>
      </c>
    </row>
    <row r="217" spans="1:18" ht="12.75" customHeight="1">
      <c r="A217" s="87" t="s">
        <v>703</v>
      </c>
      <c r="B217" s="84" t="s">
        <v>703</v>
      </c>
      <c r="C217" s="84" t="s">
        <v>704</v>
      </c>
      <c r="D217" s="84" t="s">
        <v>165</v>
      </c>
      <c r="E217" s="84" t="s">
        <v>165</v>
      </c>
      <c r="F217" s="84" t="s">
        <v>166</v>
      </c>
      <c r="G217" s="84" t="s">
        <v>165</v>
      </c>
      <c r="H217" s="84" t="s">
        <v>167</v>
      </c>
      <c r="I217" s="84" t="s">
        <v>165</v>
      </c>
      <c r="J217" s="84" t="s">
        <v>167</v>
      </c>
      <c r="K217" s="84" t="s">
        <v>165</v>
      </c>
      <c r="L217" s="84" t="s">
        <v>167</v>
      </c>
      <c r="M217" s="84" t="s">
        <v>165</v>
      </c>
      <c r="N217" s="84" t="s">
        <v>167</v>
      </c>
      <c r="O217" s="84" t="s">
        <v>165</v>
      </c>
      <c r="P217" s="77" t="s">
        <v>168</v>
      </c>
      <c r="Q217" s="78" t="s">
        <v>168</v>
      </c>
      <c r="R217" t="str">
        <f t="shared" si="3"/>
        <v>0000</v>
      </c>
    </row>
    <row r="218" spans="1:18" ht="12.75" customHeight="1">
      <c r="A218" s="87" t="s">
        <v>705</v>
      </c>
      <c r="B218" s="84" t="s">
        <v>706</v>
      </c>
      <c r="C218" s="84" t="s">
        <v>707</v>
      </c>
      <c r="D218" s="84" t="s">
        <v>313</v>
      </c>
      <c r="E218" s="84" t="s">
        <v>165</v>
      </c>
      <c r="F218" s="84" t="s">
        <v>457</v>
      </c>
      <c r="G218" s="84" t="s">
        <v>165</v>
      </c>
      <c r="H218" s="84" t="s">
        <v>167</v>
      </c>
      <c r="I218" s="84" t="s">
        <v>165</v>
      </c>
      <c r="J218" s="84" t="s">
        <v>167</v>
      </c>
      <c r="K218" s="84" t="s">
        <v>165</v>
      </c>
      <c r="L218" s="84" t="s">
        <v>167</v>
      </c>
      <c r="M218" s="84" t="s">
        <v>165</v>
      </c>
      <c r="N218" s="84" t="s">
        <v>167</v>
      </c>
      <c r="O218" s="84" t="s">
        <v>165</v>
      </c>
      <c r="P218" s="77" t="s">
        <v>458</v>
      </c>
      <c r="Q218" s="78" t="s">
        <v>682</v>
      </c>
      <c r="R218" t="str">
        <f t="shared" si="3"/>
        <v>1560</v>
      </c>
    </row>
    <row r="219" spans="1:18" ht="12.75" customHeight="1">
      <c r="A219" s="87" t="s">
        <v>708</v>
      </c>
      <c r="B219" s="84" t="s">
        <v>709</v>
      </c>
      <c r="C219" s="84" t="s">
        <v>707</v>
      </c>
      <c r="D219" s="84" t="s">
        <v>313</v>
      </c>
      <c r="E219" s="84" t="s">
        <v>165</v>
      </c>
      <c r="F219" s="84" t="s">
        <v>457</v>
      </c>
      <c r="G219" s="84" t="s">
        <v>165</v>
      </c>
      <c r="H219" s="84" t="s">
        <v>167</v>
      </c>
      <c r="I219" s="84" t="s">
        <v>165</v>
      </c>
      <c r="J219" s="84" t="s">
        <v>167</v>
      </c>
      <c r="K219" s="84" t="s">
        <v>165</v>
      </c>
      <c r="L219" s="84" t="s">
        <v>167</v>
      </c>
      <c r="M219" s="84" t="s">
        <v>165</v>
      </c>
      <c r="N219" s="84" t="s">
        <v>167</v>
      </c>
      <c r="O219" s="84" t="s">
        <v>165</v>
      </c>
      <c r="P219" s="77" t="s">
        <v>458</v>
      </c>
      <c r="Q219" s="78" t="s">
        <v>682</v>
      </c>
      <c r="R219" t="str">
        <f t="shared" si="3"/>
        <v>1560</v>
      </c>
    </row>
    <row r="220" spans="1:18" ht="12.75" customHeight="1">
      <c r="A220" s="87" t="s">
        <v>710</v>
      </c>
      <c r="B220" s="84" t="s">
        <v>711</v>
      </c>
      <c r="C220" s="84" t="s">
        <v>707</v>
      </c>
      <c r="D220" s="84" t="s">
        <v>313</v>
      </c>
      <c r="E220" s="84" t="s">
        <v>165</v>
      </c>
      <c r="F220" s="84" t="s">
        <v>457</v>
      </c>
      <c r="G220" s="84" t="s">
        <v>165</v>
      </c>
      <c r="H220" s="84" t="s">
        <v>167</v>
      </c>
      <c r="I220" s="84" t="s">
        <v>165</v>
      </c>
      <c r="J220" s="84" t="s">
        <v>167</v>
      </c>
      <c r="K220" s="84" t="s">
        <v>165</v>
      </c>
      <c r="L220" s="84" t="s">
        <v>167</v>
      </c>
      <c r="M220" s="84" t="s">
        <v>165</v>
      </c>
      <c r="N220" s="84" t="s">
        <v>167</v>
      </c>
      <c r="O220" s="84" t="s">
        <v>165</v>
      </c>
      <c r="P220" s="77" t="s">
        <v>458</v>
      </c>
      <c r="Q220" s="78" t="s">
        <v>682</v>
      </c>
      <c r="R220" t="str">
        <f t="shared" si="3"/>
        <v>1560</v>
      </c>
    </row>
    <row r="221" spans="1:18" ht="12.75" customHeight="1">
      <c r="A221" s="87" t="s">
        <v>712</v>
      </c>
      <c r="B221" s="84" t="s">
        <v>713</v>
      </c>
      <c r="C221" s="84" t="s">
        <v>707</v>
      </c>
      <c r="D221" s="84" t="s">
        <v>313</v>
      </c>
      <c r="E221" s="84" t="s">
        <v>165</v>
      </c>
      <c r="F221" s="84" t="s">
        <v>457</v>
      </c>
      <c r="G221" s="84" t="s">
        <v>165</v>
      </c>
      <c r="H221" s="84" t="s">
        <v>167</v>
      </c>
      <c r="I221" s="84" t="s">
        <v>165</v>
      </c>
      <c r="J221" s="84" t="s">
        <v>167</v>
      </c>
      <c r="K221" s="84" t="s">
        <v>165</v>
      </c>
      <c r="L221" s="84" t="s">
        <v>167</v>
      </c>
      <c r="M221" s="84" t="s">
        <v>165</v>
      </c>
      <c r="N221" s="84" t="s">
        <v>167</v>
      </c>
      <c r="O221" s="84" t="s">
        <v>165</v>
      </c>
      <c r="P221" s="77" t="s">
        <v>458</v>
      </c>
      <c r="Q221" s="78" t="s">
        <v>682</v>
      </c>
      <c r="R221" t="str">
        <f t="shared" si="3"/>
        <v>1560</v>
      </c>
    </row>
    <row r="222" spans="1:18" ht="12.75" customHeight="1">
      <c r="A222" s="87" t="s">
        <v>714</v>
      </c>
      <c r="B222" s="84" t="s">
        <v>715</v>
      </c>
      <c r="C222" s="84" t="s">
        <v>707</v>
      </c>
      <c r="D222" s="84" t="s">
        <v>313</v>
      </c>
      <c r="E222" s="84" t="s">
        <v>165</v>
      </c>
      <c r="F222" s="84" t="s">
        <v>457</v>
      </c>
      <c r="G222" s="84" t="s">
        <v>165</v>
      </c>
      <c r="H222" s="84" t="s">
        <v>167</v>
      </c>
      <c r="I222" s="84" t="s">
        <v>165</v>
      </c>
      <c r="J222" s="84" t="s">
        <v>167</v>
      </c>
      <c r="K222" s="84" t="s">
        <v>165</v>
      </c>
      <c r="L222" s="84" t="s">
        <v>167</v>
      </c>
      <c r="M222" s="84" t="s">
        <v>165</v>
      </c>
      <c r="N222" s="84" t="s">
        <v>167</v>
      </c>
      <c r="O222" s="84" t="s">
        <v>165</v>
      </c>
      <c r="P222" s="77" t="s">
        <v>458</v>
      </c>
      <c r="Q222" s="78" t="s">
        <v>682</v>
      </c>
      <c r="R222" t="str">
        <f t="shared" si="3"/>
        <v>1560</v>
      </c>
    </row>
    <row r="223" spans="1:18" ht="12.75" customHeight="1">
      <c r="A223" s="87" t="s">
        <v>716</v>
      </c>
      <c r="B223" s="84" t="s">
        <v>717</v>
      </c>
      <c r="C223" s="84" t="s">
        <v>707</v>
      </c>
      <c r="D223" s="84" t="s">
        <v>313</v>
      </c>
      <c r="E223" s="84" t="s">
        <v>165</v>
      </c>
      <c r="F223" s="84" t="s">
        <v>457</v>
      </c>
      <c r="G223" s="84" t="s">
        <v>165</v>
      </c>
      <c r="H223" s="84" t="s">
        <v>167</v>
      </c>
      <c r="I223" s="84" t="s">
        <v>165</v>
      </c>
      <c r="J223" s="84" t="s">
        <v>167</v>
      </c>
      <c r="K223" s="84" t="s">
        <v>165</v>
      </c>
      <c r="L223" s="84" t="s">
        <v>167</v>
      </c>
      <c r="M223" s="84" t="s">
        <v>165</v>
      </c>
      <c r="N223" s="84" t="s">
        <v>167</v>
      </c>
      <c r="O223" s="84" t="s">
        <v>165</v>
      </c>
      <c r="P223" s="77" t="s">
        <v>458</v>
      </c>
      <c r="Q223" s="78" t="s">
        <v>682</v>
      </c>
      <c r="R223" t="str">
        <f t="shared" si="3"/>
        <v>1560</v>
      </c>
    </row>
    <row r="224" spans="1:18" ht="12.75" customHeight="1">
      <c r="A224" s="87" t="s">
        <v>718</v>
      </c>
      <c r="B224" s="84" t="s">
        <v>719</v>
      </c>
      <c r="C224" s="84" t="s">
        <v>707</v>
      </c>
      <c r="D224" s="84" t="s">
        <v>313</v>
      </c>
      <c r="E224" s="84" t="s">
        <v>165</v>
      </c>
      <c r="F224" s="84" t="s">
        <v>457</v>
      </c>
      <c r="G224" s="84" t="s">
        <v>165</v>
      </c>
      <c r="H224" s="84" t="s">
        <v>167</v>
      </c>
      <c r="I224" s="84" t="s">
        <v>165</v>
      </c>
      <c r="J224" s="84" t="s">
        <v>167</v>
      </c>
      <c r="K224" s="84" t="s">
        <v>165</v>
      </c>
      <c r="L224" s="84" t="s">
        <v>167</v>
      </c>
      <c r="M224" s="84" t="s">
        <v>165</v>
      </c>
      <c r="N224" s="84" t="s">
        <v>167</v>
      </c>
      <c r="O224" s="84" t="s">
        <v>165</v>
      </c>
      <c r="P224" s="77" t="s">
        <v>458</v>
      </c>
      <c r="Q224" s="78" t="s">
        <v>682</v>
      </c>
      <c r="R224" t="str">
        <f t="shared" si="3"/>
        <v>1560</v>
      </c>
    </row>
    <row r="225" spans="1:18" ht="12.75" customHeight="1">
      <c r="A225" s="87" t="s">
        <v>720</v>
      </c>
      <c r="B225" s="84" t="s">
        <v>721</v>
      </c>
      <c r="C225" s="84" t="s">
        <v>707</v>
      </c>
      <c r="D225" s="84" t="s">
        <v>313</v>
      </c>
      <c r="E225" s="84" t="s">
        <v>165</v>
      </c>
      <c r="F225" s="84" t="s">
        <v>457</v>
      </c>
      <c r="G225" s="84" t="s">
        <v>165</v>
      </c>
      <c r="H225" s="84" t="s">
        <v>167</v>
      </c>
      <c r="I225" s="84" t="s">
        <v>165</v>
      </c>
      <c r="J225" s="84" t="s">
        <v>167</v>
      </c>
      <c r="K225" s="84" t="s">
        <v>165</v>
      </c>
      <c r="L225" s="84" t="s">
        <v>167</v>
      </c>
      <c r="M225" s="84" t="s">
        <v>165</v>
      </c>
      <c r="N225" s="84" t="s">
        <v>167</v>
      </c>
      <c r="O225" s="84" t="s">
        <v>165</v>
      </c>
      <c r="P225" s="77" t="s">
        <v>458</v>
      </c>
      <c r="Q225" s="78" t="s">
        <v>682</v>
      </c>
      <c r="R225" t="str">
        <f t="shared" si="3"/>
        <v>1560</v>
      </c>
    </row>
    <row r="226" spans="1:18" ht="12.75" customHeight="1">
      <c r="A226" s="87" t="s">
        <v>722</v>
      </c>
      <c r="B226" s="84" t="s">
        <v>723</v>
      </c>
      <c r="C226" s="84" t="s">
        <v>707</v>
      </c>
      <c r="D226" s="84" t="s">
        <v>313</v>
      </c>
      <c r="E226" s="84" t="s">
        <v>165</v>
      </c>
      <c r="F226" s="84" t="s">
        <v>457</v>
      </c>
      <c r="G226" s="84" t="s">
        <v>165</v>
      </c>
      <c r="H226" s="84" t="s">
        <v>167</v>
      </c>
      <c r="I226" s="84" t="s">
        <v>165</v>
      </c>
      <c r="J226" s="84" t="s">
        <v>167</v>
      </c>
      <c r="K226" s="84" t="s">
        <v>165</v>
      </c>
      <c r="L226" s="84" t="s">
        <v>167</v>
      </c>
      <c r="M226" s="84" t="s">
        <v>165</v>
      </c>
      <c r="N226" s="84" t="s">
        <v>167</v>
      </c>
      <c r="O226" s="84" t="s">
        <v>165</v>
      </c>
      <c r="P226" s="77" t="s">
        <v>458</v>
      </c>
      <c r="Q226" s="78" t="s">
        <v>682</v>
      </c>
      <c r="R226" t="str">
        <f t="shared" si="3"/>
        <v>1560</v>
      </c>
    </row>
    <row r="227" spans="1:18" ht="12.75" customHeight="1">
      <c r="A227" s="87" t="s">
        <v>724</v>
      </c>
      <c r="B227" s="84" t="s">
        <v>725</v>
      </c>
      <c r="C227" s="84" t="s">
        <v>707</v>
      </c>
      <c r="D227" s="84" t="s">
        <v>313</v>
      </c>
      <c r="E227" s="84" t="s">
        <v>165</v>
      </c>
      <c r="F227" s="84" t="s">
        <v>457</v>
      </c>
      <c r="G227" s="84" t="s">
        <v>165</v>
      </c>
      <c r="H227" s="84" t="s">
        <v>167</v>
      </c>
      <c r="I227" s="84" t="s">
        <v>165</v>
      </c>
      <c r="J227" s="84" t="s">
        <v>167</v>
      </c>
      <c r="K227" s="84" t="s">
        <v>165</v>
      </c>
      <c r="L227" s="84" t="s">
        <v>167</v>
      </c>
      <c r="M227" s="84" t="s">
        <v>165</v>
      </c>
      <c r="N227" s="84" t="s">
        <v>167</v>
      </c>
      <c r="O227" s="84" t="s">
        <v>165</v>
      </c>
      <c r="P227" s="77" t="s">
        <v>458</v>
      </c>
      <c r="Q227" s="78" t="s">
        <v>682</v>
      </c>
      <c r="R227" t="str">
        <f t="shared" si="3"/>
        <v>1560</v>
      </c>
    </row>
    <row r="228" spans="1:18" ht="12.75" customHeight="1">
      <c r="A228" s="87" t="s">
        <v>726</v>
      </c>
      <c r="B228" s="84" t="s">
        <v>727</v>
      </c>
      <c r="C228" s="84" t="s">
        <v>707</v>
      </c>
      <c r="D228" s="84" t="s">
        <v>313</v>
      </c>
      <c r="E228" s="84" t="s">
        <v>165</v>
      </c>
      <c r="F228" s="84" t="s">
        <v>457</v>
      </c>
      <c r="G228" s="84" t="s">
        <v>165</v>
      </c>
      <c r="H228" s="84" t="s">
        <v>167</v>
      </c>
      <c r="I228" s="84" t="s">
        <v>165</v>
      </c>
      <c r="J228" s="84" t="s">
        <v>167</v>
      </c>
      <c r="K228" s="84" t="s">
        <v>165</v>
      </c>
      <c r="L228" s="84" t="s">
        <v>167</v>
      </c>
      <c r="M228" s="84" t="s">
        <v>165</v>
      </c>
      <c r="N228" s="84" t="s">
        <v>167</v>
      </c>
      <c r="O228" s="84" t="s">
        <v>165</v>
      </c>
      <c r="P228" s="77" t="s">
        <v>458</v>
      </c>
      <c r="Q228" s="78" t="s">
        <v>682</v>
      </c>
      <c r="R228" t="str">
        <f t="shared" si="3"/>
        <v>1560</v>
      </c>
    </row>
    <row r="229" spans="1:18" ht="12.75" customHeight="1">
      <c r="A229" s="87" t="s">
        <v>728</v>
      </c>
      <c r="B229" s="84" t="s">
        <v>729</v>
      </c>
      <c r="C229" s="84" t="s">
        <v>707</v>
      </c>
      <c r="D229" s="84" t="s">
        <v>313</v>
      </c>
      <c r="E229" s="84" t="s">
        <v>165</v>
      </c>
      <c r="F229" s="84" t="s">
        <v>457</v>
      </c>
      <c r="G229" s="84" t="s">
        <v>165</v>
      </c>
      <c r="H229" s="84" t="s">
        <v>167</v>
      </c>
      <c r="I229" s="84" t="s">
        <v>165</v>
      </c>
      <c r="J229" s="84" t="s">
        <v>167</v>
      </c>
      <c r="K229" s="84" t="s">
        <v>165</v>
      </c>
      <c r="L229" s="84" t="s">
        <v>167</v>
      </c>
      <c r="M229" s="84" t="s">
        <v>165</v>
      </c>
      <c r="N229" s="84" t="s">
        <v>167</v>
      </c>
      <c r="O229" s="84" t="s">
        <v>165</v>
      </c>
      <c r="P229" s="77" t="s">
        <v>458</v>
      </c>
      <c r="Q229" s="78" t="s">
        <v>682</v>
      </c>
      <c r="R229" t="str">
        <f t="shared" si="3"/>
        <v>1560</v>
      </c>
    </row>
    <row r="230" spans="1:18" ht="12.75" customHeight="1">
      <c r="A230" s="87" t="s">
        <v>730</v>
      </c>
      <c r="B230" s="84" t="s">
        <v>731</v>
      </c>
      <c r="C230" s="84" t="s">
        <v>707</v>
      </c>
      <c r="D230" s="84" t="s">
        <v>313</v>
      </c>
      <c r="E230" s="84" t="s">
        <v>165</v>
      </c>
      <c r="F230" s="84" t="s">
        <v>457</v>
      </c>
      <c r="G230" s="84" t="s">
        <v>165</v>
      </c>
      <c r="H230" s="84" t="s">
        <v>167</v>
      </c>
      <c r="I230" s="84" t="s">
        <v>165</v>
      </c>
      <c r="J230" s="84" t="s">
        <v>167</v>
      </c>
      <c r="K230" s="84" t="s">
        <v>165</v>
      </c>
      <c r="L230" s="84" t="s">
        <v>167</v>
      </c>
      <c r="M230" s="84" t="s">
        <v>165</v>
      </c>
      <c r="N230" s="84" t="s">
        <v>167</v>
      </c>
      <c r="O230" s="84" t="s">
        <v>165</v>
      </c>
      <c r="P230" s="77" t="s">
        <v>458</v>
      </c>
      <c r="Q230" s="78" t="s">
        <v>682</v>
      </c>
      <c r="R230" t="str">
        <f t="shared" si="3"/>
        <v>1560</v>
      </c>
    </row>
    <row r="231" spans="1:18" ht="12.75" customHeight="1">
      <c r="A231" s="87" t="s">
        <v>732</v>
      </c>
      <c r="B231" s="84" t="s">
        <v>733</v>
      </c>
      <c r="C231" s="84" t="s">
        <v>707</v>
      </c>
      <c r="D231" s="84" t="s">
        <v>313</v>
      </c>
      <c r="E231" s="84" t="s">
        <v>165</v>
      </c>
      <c r="F231" s="84" t="s">
        <v>457</v>
      </c>
      <c r="G231" s="84" t="s">
        <v>165</v>
      </c>
      <c r="H231" s="84" t="s">
        <v>167</v>
      </c>
      <c r="I231" s="84" t="s">
        <v>165</v>
      </c>
      <c r="J231" s="84" t="s">
        <v>167</v>
      </c>
      <c r="K231" s="84" t="s">
        <v>165</v>
      </c>
      <c r="L231" s="84" t="s">
        <v>167</v>
      </c>
      <c r="M231" s="84" t="s">
        <v>165</v>
      </c>
      <c r="N231" s="84" t="s">
        <v>167</v>
      </c>
      <c r="O231" s="84" t="s">
        <v>165</v>
      </c>
      <c r="P231" s="77" t="s">
        <v>458</v>
      </c>
      <c r="Q231" s="78" t="s">
        <v>682</v>
      </c>
      <c r="R231" t="str">
        <f t="shared" si="3"/>
        <v>1560</v>
      </c>
    </row>
    <row r="232" spans="1:18" ht="12.75" customHeight="1">
      <c r="A232" s="87" t="s">
        <v>734</v>
      </c>
      <c r="B232" s="84" t="s">
        <v>735</v>
      </c>
      <c r="C232" s="84" t="s">
        <v>707</v>
      </c>
      <c r="D232" s="84" t="s">
        <v>313</v>
      </c>
      <c r="E232" s="84" t="s">
        <v>165</v>
      </c>
      <c r="F232" s="84" t="s">
        <v>457</v>
      </c>
      <c r="G232" s="84" t="s">
        <v>165</v>
      </c>
      <c r="H232" s="84" t="s">
        <v>167</v>
      </c>
      <c r="I232" s="84" t="s">
        <v>165</v>
      </c>
      <c r="J232" s="84" t="s">
        <v>167</v>
      </c>
      <c r="K232" s="84" t="s">
        <v>165</v>
      </c>
      <c r="L232" s="84" t="s">
        <v>167</v>
      </c>
      <c r="M232" s="84" t="s">
        <v>165</v>
      </c>
      <c r="N232" s="84" t="s">
        <v>167</v>
      </c>
      <c r="O232" s="84" t="s">
        <v>165</v>
      </c>
      <c r="P232" s="77" t="s">
        <v>458</v>
      </c>
      <c r="Q232" s="78" t="s">
        <v>682</v>
      </c>
      <c r="R232" t="str">
        <f t="shared" si="3"/>
        <v>1560</v>
      </c>
    </row>
    <row r="233" spans="1:18" ht="12.75" customHeight="1">
      <c r="A233" s="87" t="s">
        <v>736</v>
      </c>
      <c r="B233" s="84" t="s">
        <v>737</v>
      </c>
      <c r="C233" s="84" t="s">
        <v>707</v>
      </c>
      <c r="D233" s="84" t="s">
        <v>313</v>
      </c>
      <c r="E233" s="84" t="s">
        <v>165</v>
      </c>
      <c r="F233" s="84" t="s">
        <v>457</v>
      </c>
      <c r="G233" s="84" t="s">
        <v>165</v>
      </c>
      <c r="H233" s="84" t="s">
        <v>167</v>
      </c>
      <c r="I233" s="84" t="s">
        <v>165</v>
      </c>
      <c r="J233" s="84" t="s">
        <v>167</v>
      </c>
      <c r="K233" s="84" t="s">
        <v>165</v>
      </c>
      <c r="L233" s="84" t="s">
        <v>167</v>
      </c>
      <c r="M233" s="84" t="s">
        <v>165</v>
      </c>
      <c r="N233" s="84" t="s">
        <v>167</v>
      </c>
      <c r="O233" s="84" t="s">
        <v>165</v>
      </c>
      <c r="P233" s="77" t="s">
        <v>458</v>
      </c>
      <c r="Q233" s="78" t="s">
        <v>682</v>
      </c>
      <c r="R233" t="str">
        <f t="shared" si="3"/>
        <v>1560</v>
      </c>
    </row>
    <row r="234" spans="1:18" ht="12.75" customHeight="1">
      <c r="A234" s="87" t="s">
        <v>738</v>
      </c>
      <c r="B234" s="84" t="s">
        <v>739</v>
      </c>
      <c r="C234" s="84" t="s">
        <v>707</v>
      </c>
      <c r="D234" s="84" t="s">
        <v>313</v>
      </c>
      <c r="E234" s="84" t="s">
        <v>165</v>
      </c>
      <c r="F234" s="84" t="s">
        <v>457</v>
      </c>
      <c r="G234" s="84" t="s">
        <v>165</v>
      </c>
      <c r="H234" s="84" t="s">
        <v>167</v>
      </c>
      <c r="I234" s="84" t="s">
        <v>165</v>
      </c>
      <c r="J234" s="84" t="s">
        <v>167</v>
      </c>
      <c r="K234" s="84" t="s">
        <v>165</v>
      </c>
      <c r="L234" s="84" t="s">
        <v>167</v>
      </c>
      <c r="M234" s="84" t="s">
        <v>165</v>
      </c>
      <c r="N234" s="84" t="s">
        <v>167</v>
      </c>
      <c r="O234" s="84" t="s">
        <v>165</v>
      </c>
      <c r="P234" s="77" t="s">
        <v>458</v>
      </c>
      <c r="Q234" s="78" t="s">
        <v>682</v>
      </c>
      <c r="R234" t="str">
        <f t="shared" si="3"/>
        <v>1560</v>
      </c>
    </row>
    <row r="235" spans="1:18" ht="12.75" customHeight="1">
      <c r="A235" s="87" t="s">
        <v>740</v>
      </c>
      <c r="B235" s="84" t="s">
        <v>741</v>
      </c>
      <c r="C235" s="84" t="s">
        <v>707</v>
      </c>
      <c r="D235" s="84" t="s">
        <v>313</v>
      </c>
      <c r="E235" s="84" t="s">
        <v>165</v>
      </c>
      <c r="F235" s="84" t="s">
        <v>457</v>
      </c>
      <c r="G235" s="84" t="s">
        <v>165</v>
      </c>
      <c r="H235" s="84" t="s">
        <v>167</v>
      </c>
      <c r="I235" s="84" t="s">
        <v>165</v>
      </c>
      <c r="J235" s="84" t="s">
        <v>167</v>
      </c>
      <c r="K235" s="84" t="s">
        <v>165</v>
      </c>
      <c r="L235" s="84" t="s">
        <v>167</v>
      </c>
      <c r="M235" s="84" t="s">
        <v>165</v>
      </c>
      <c r="N235" s="84" t="s">
        <v>167</v>
      </c>
      <c r="O235" s="84" t="s">
        <v>165</v>
      </c>
      <c r="P235" s="77" t="s">
        <v>458</v>
      </c>
      <c r="Q235" s="78" t="s">
        <v>682</v>
      </c>
      <c r="R235" t="str">
        <f t="shared" si="3"/>
        <v>1560</v>
      </c>
    </row>
    <row r="236" spans="1:18" ht="12.75" customHeight="1">
      <c r="A236" s="87" t="s">
        <v>742</v>
      </c>
      <c r="B236" s="84" t="s">
        <v>743</v>
      </c>
      <c r="C236" s="84" t="s">
        <v>707</v>
      </c>
      <c r="D236" s="84" t="s">
        <v>313</v>
      </c>
      <c r="E236" s="84" t="s">
        <v>165</v>
      </c>
      <c r="F236" s="84" t="s">
        <v>457</v>
      </c>
      <c r="G236" s="84" t="s">
        <v>165</v>
      </c>
      <c r="H236" s="84" t="s">
        <v>167</v>
      </c>
      <c r="I236" s="84" t="s">
        <v>165</v>
      </c>
      <c r="J236" s="84" t="s">
        <v>167</v>
      </c>
      <c r="K236" s="84" t="s">
        <v>165</v>
      </c>
      <c r="L236" s="84" t="s">
        <v>167</v>
      </c>
      <c r="M236" s="84" t="s">
        <v>165</v>
      </c>
      <c r="N236" s="84" t="s">
        <v>167</v>
      </c>
      <c r="O236" s="84" t="s">
        <v>165</v>
      </c>
      <c r="P236" s="77" t="s">
        <v>458</v>
      </c>
      <c r="Q236" s="78" t="s">
        <v>682</v>
      </c>
      <c r="R236" t="str">
        <f t="shared" si="3"/>
        <v>1560</v>
      </c>
    </row>
    <row r="237" spans="1:18" ht="12.75" customHeight="1">
      <c r="A237" s="87" t="s">
        <v>744</v>
      </c>
      <c r="B237" s="84" t="s">
        <v>745</v>
      </c>
      <c r="C237" s="84" t="s">
        <v>707</v>
      </c>
      <c r="D237" s="84" t="s">
        <v>313</v>
      </c>
      <c r="E237" s="84" t="s">
        <v>165</v>
      </c>
      <c r="F237" s="84" t="s">
        <v>457</v>
      </c>
      <c r="G237" s="84" t="s">
        <v>165</v>
      </c>
      <c r="H237" s="84" t="s">
        <v>167</v>
      </c>
      <c r="I237" s="84" t="s">
        <v>165</v>
      </c>
      <c r="J237" s="84" t="s">
        <v>167</v>
      </c>
      <c r="K237" s="84" t="s">
        <v>165</v>
      </c>
      <c r="L237" s="84" t="s">
        <v>167</v>
      </c>
      <c r="M237" s="84" t="s">
        <v>165</v>
      </c>
      <c r="N237" s="84" t="s">
        <v>167</v>
      </c>
      <c r="O237" s="84" t="s">
        <v>165</v>
      </c>
      <c r="P237" s="77" t="s">
        <v>458</v>
      </c>
      <c r="Q237" s="78" t="s">
        <v>682</v>
      </c>
      <c r="R237" t="str">
        <f t="shared" si="3"/>
        <v>1560</v>
      </c>
    </row>
    <row r="238" spans="1:18" ht="12.75" customHeight="1">
      <c r="A238" s="87" t="s">
        <v>746</v>
      </c>
      <c r="B238" s="84" t="s">
        <v>747</v>
      </c>
      <c r="C238" s="84" t="s">
        <v>707</v>
      </c>
      <c r="D238" s="84" t="s">
        <v>313</v>
      </c>
      <c r="E238" s="84" t="s">
        <v>165</v>
      </c>
      <c r="F238" s="84" t="s">
        <v>457</v>
      </c>
      <c r="G238" s="84" t="s">
        <v>165</v>
      </c>
      <c r="H238" s="84" t="s">
        <v>167</v>
      </c>
      <c r="I238" s="84" t="s">
        <v>165</v>
      </c>
      <c r="J238" s="84" t="s">
        <v>167</v>
      </c>
      <c r="K238" s="84" t="s">
        <v>165</v>
      </c>
      <c r="L238" s="84" t="s">
        <v>167</v>
      </c>
      <c r="M238" s="84" t="s">
        <v>165</v>
      </c>
      <c r="N238" s="84" t="s">
        <v>167</v>
      </c>
      <c r="O238" s="84" t="s">
        <v>165</v>
      </c>
      <c r="P238" s="77" t="s">
        <v>458</v>
      </c>
      <c r="Q238" s="78" t="s">
        <v>682</v>
      </c>
      <c r="R238" t="str">
        <f t="shared" si="3"/>
        <v>1560</v>
      </c>
    </row>
    <row r="239" spans="1:18" ht="12.75" customHeight="1">
      <c r="A239" s="87" t="s">
        <v>748</v>
      </c>
      <c r="B239" s="84" t="s">
        <v>749</v>
      </c>
      <c r="C239" s="84" t="s">
        <v>707</v>
      </c>
      <c r="D239" s="84" t="s">
        <v>313</v>
      </c>
      <c r="E239" s="84" t="s">
        <v>165</v>
      </c>
      <c r="F239" s="84" t="s">
        <v>457</v>
      </c>
      <c r="G239" s="84" t="s">
        <v>165</v>
      </c>
      <c r="H239" s="84" t="s">
        <v>167</v>
      </c>
      <c r="I239" s="84" t="s">
        <v>165</v>
      </c>
      <c r="J239" s="84" t="s">
        <v>167</v>
      </c>
      <c r="K239" s="84" t="s">
        <v>165</v>
      </c>
      <c r="L239" s="84" t="s">
        <v>167</v>
      </c>
      <c r="M239" s="84" t="s">
        <v>165</v>
      </c>
      <c r="N239" s="84" t="s">
        <v>167</v>
      </c>
      <c r="O239" s="84" t="s">
        <v>165</v>
      </c>
      <c r="P239" s="77" t="s">
        <v>458</v>
      </c>
      <c r="Q239" s="78" t="s">
        <v>682</v>
      </c>
      <c r="R239" t="str">
        <f t="shared" si="3"/>
        <v>1560</v>
      </c>
    </row>
    <row r="240" spans="1:18" ht="12.75" customHeight="1">
      <c r="A240" s="87" t="s">
        <v>750</v>
      </c>
      <c r="B240" s="84" t="s">
        <v>751</v>
      </c>
      <c r="C240" s="84" t="s">
        <v>707</v>
      </c>
      <c r="D240" s="84" t="s">
        <v>313</v>
      </c>
      <c r="E240" s="84" t="s">
        <v>165</v>
      </c>
      <c r="F240" s="84" t="s">
        <v>457</v>
      </c>
      <c r="G240" s="84" t="s">
        <v>165</v>
      </c>
      <c r="H240" s="84" t="s">
        <v>167</v>
      </c>
      <c r="I240" s="84" t="s">
        <v>165</v>
      </c>
      <c r="J240" s="84" t="s">
        <v>167</v>
      </c>
      <c r="K240" s="84" t="s">
        <v>165</v>
      </c>
      <c r="L240" s="84" t="s">
        <v>167</v>
      </c>
      <c r="M240" s="84" t="s">
        <v>165</v>
      </c>
      <c r="N240" s="84" t="s">
        <v>167</v>
      </c>
      <c r="O240" s="84" t="s">
        <v>165</v>
      </c>
      <c r="P240" s="77" t="s">
        <v>458</v>
      </c>
      <c r="Q240" s="78" t="s">
        <v>682</v>
      </c>
      <c r="R240" t="str">
        <f t="shared" si="3"/>
        <v>1560</v>
      </c>
    </row>
    <row r="241" spans="1:18" ht="12.75" customHeight="1">
      <c r="A241" s="87" t="s">
        <v>752</v>
      </c>
      <c r="B241" s="84" t="s">
        <v>753</v>
      </c>
      <c r="C241" s="84" t="s">
        <v>707</v>
      </c>
      <c r="D241" s="84" t="s">
        <v>313</v>
      </c>
      <c r="E241" s="84" t="s">
        <v>165</v>
      </c>
      <c r="F241" s="84" t="s">
        <v>457</v>
      </c>
      <c r="G241" s="84" t="s">
        <v>165</v>
      </c>
      <c r="H241" s="84" t="s">
        <v>167</v>
      </c>
      <c r="I241" s="84" t="s">
        <v>165</v>
      </c>
      <c r="J241" s="84" t="s">
        <v>167</v>
      </c>
      <c r="K241" s="84" t="s">
        <v>165</v>
      </c>
      <c r="L241" s="84" t="s">
        <v>167</v>
      </c>
      <c r="M241" s="84" t="s">
        <v>165</v>
      </c>
      <c r="N241" s="84" t="s">
        <v>167</v>
      </c>
      <c r="O241" s="84" t="s">
        <v>165</v>
      </c>
      <c r="P241" s="77" t="s">
        <v>458</v>
      </c>
      <c r="Q241" s="78" t="s">
        <v>682</v>
      </c>
      <c r="R241" t="str">
        <f t="shared" si="3"/>
        <v>1560</v>
      </c>
    </row>
    <row r="242" spans="1:18" ht="12.75" customHeight="1">
      <c r="A242" s="87" t="s">
        <v>754</v>
      </c>
      <c r="B242" s="84" t="s">
        <v>755</v>
      </c>
      <c r="C242" s="84" t="s">
        <v>707</v>
      </c>
      <c r="D242" s="84" t="s">
        <v>313</v>
      </c>
      <c r="E242" s="84" t="s">
        <v>165</v>
      </c>
      <c r="F242" s="84" t="s">
        <v>457</v>
      </c>
      <c r="G242" s="84" t="s">
        <v>165</v>
      </c>
      <c r="H242" s="84" t="s">
        <v>167</v>
      </c>
      <c r="I242" s="84" t="s">
        <v>165</v>
      </c>
      <c r="J242" s="84" t="s">
        <v>167</v>
      </c>
      <c r="K242" s="84" t="s">
        <v>165</v>
      </c>
      <c r="L242" s="84" t="s">
        <v>167</v>
      </c>
      <c r="M242" s="84" t="s">
        <v>165</v>
      </c>
      <c r="N242" s="84" t="s">
        <v>167</v>
      </c>
      <c r="O242" s="84" t="s">
        <v>165</v>
      </c>
      <c r="P242" s="77" t="s">
        <v>458</v>
      </c>
      <c r="Q242" s="78" t="s">
        <v>682</v>
      </c>
      <c r="R242" t="str">
        <f t="shared" si="3"/>
        <v>1560</v>
      </c>
    </row>
    <row r="243" spans="1:18" ht="12.75" customHeight="1">
      <c r="A243" s="87" t="s">
        <v>756</v>
      </c>
      <c r="B243" s="84" t="s">
        <v>757</v>
      </c>
      <c r="C243" s="84" t="s">
        <v>707</v>
      </c>
      <c r="D243" s="84" t="s">
        <v>313</v>
      </c>
      <c r="E243" s="84" t="s">
        <v>165</v>
      </c>
      <c r="F243" s="84" t="s">
        <v>457</v>
      </c>
      <c r="G243" s="84" t="s">
        <v>165</v>
      </c>
      <c r="H243" s="84" t="s">
        <v>167</v>
      </c>
      <c r="I243" s="84" t="s">
        <v>165</v>
      </c>
      <c r="J243" s="84" t="s">
        <v>167</v>
      </c>
      <c r="K243" s="84" t="s">
        <v>165</v>
      </c>
      <c r="L243" s="84" t="s">
        <v>167</v>
      </c>
      <c r="M243" s="84" t="s">
        <v>165</v>
      </c>
      <c r="N243" s="84" t="s">
        <v>167</v>
      </c>
      <c r="O243" s="84" t="s">
        <v>165</v>
      </c>
      <c r="P243" s="77" t="s">
        <v>458</v>
      </c>
      <c r="Q243" s="78" t="s">
        <v>682</v>
      </c>
      <c r="R243" t="str">
        <f t="shared" si="3"/>
        <v>1560</v>
      </c>
    </row>
    <row r="244" spans="1:18" ht="12.75" customHeight="1">
      <c r="A244" s="87" t="s">
        <v>758</v>
      </c>
      <c r="B244" s="84" t="s">
        <v>759</v>
      </c>
      <c r="C244" s="84" t="s">
        <v>707</v>
      </c>
      <c r="D244" s="84" t="s">
        <v>313</v>
      </c>
      <c r="E244" s="84" t="s">
        <v>165</v>
      </c>
      <c r="F244" s="84" t="s">
        <v>457</v>
      </c>
      <c r="G244" s="84" t="s">
        <v>165</v>
      </c>
      <c r="H244" s="84" t="s">
        <v>167</v>
      </c>
      <c r="I244" s="84" t="s">
        <v>165</v>
      </c>
      <c r="J244" s="84" t="s">
        <v>167</v>
      </c>
      <c r="K244" s="84" t="s">
        <v>165</v>
      </c>
      <c r="L244" s="84" t="s">
        <v>167</v>
      </c>
      <c r="M244" s="84" t="s">
        <v>165</v>
      </c>
      <c r="N244" s="84" t="s">
        <v>167</v>
      </c>
      <c r="O244" s="84" t="s">
        <v>165</v>
      </c>
      <c r="P244" s="77" t="s">
        <v>458</v>
      </c>
      <c r="Q244" s="78" t="s">
        <v>682</v>
      </c>
      <c r="R244" t="str">
        <f t="shared" si="3"/>
        <v>1560</v>
      </c>
    </row>
    <row r="245" spans="1:18" ht="12.75" customHeight="1">
      <c r="A245" s="87" t="s">
        <v>760</v>
      </c>
      <c r="B245" s="84" t="s">
        <v>761</v>
      </c>
      <c r="C245" s="84" t="s">
        <v>707</v>
      </c>
      <c r="D245" s="84" t="s">
        <v>313</v>
      </c>
      <c r="E245" s="84" t="s">
        <v>165</v>
      </c>
      <c r="F245" s="84" t="s">
        <v>457</v>
      </c>
      <c r="G245" s="84" t="s">
        <v>165</v>
      </c>
      <c r="H245" s="84" t="s">
        <v>167</v>
      </c>
      <c r="I245" s="84" t="s">
        <v>165</v>
      </c>
      <c r="J245" s="84" t="s">
        <v>167</v>
      </c>
      <c r="K245" s="84" t="s">
        <v>165</v>
      </c>
      <c r="L245" s="84" t="s">
        <v>167</v>
      </c>
      <c r="M245" s="84" t="s">
        <v>165</v>
      </c>
      <c r="N245" s="84" t="s">
        <v>167</v>
      </c>
      <c r="O245" s="84" t="s">
        <v>165</v>
      </c>
      <c r="P245" s="77" t="s">
        <v>458</v>
      </c>
      <c r="Q245" s="78" t="s">
        <v>682</v>
      </c>
      <c r="R245" t="str">
        <f t="shared" si="3"/>
        <v>1560</v>
      </c>
    </row>
    <row r="246" spans="1:18" ht="12.75" customHeight="1">
      <c r="A246" s="87" t="s">
        <v>762</v>
      </c>
      <c r="B246" s="84" t="s">
        <v>763</v>
      </c>
      <c r="C246" s="84" t="s">
        <v>707</v>
      </c>
      <c r="D246" s="84" t="s">
        <v>313</v>
      </c>
      <c r="E246" s="84" t="s">
        <v>165</v>
      </c>
      <c r="F246" s="84" t="s">
        <v>457</v>
      </c>
      <c r="G246" s="84" t="s">
        <v>165</v>
      </c>
      <c r="H246" s="84" t="s">
        <v>167</v>
      </c>
      <c r="I246" s="84" t="s">
        <v>165</v>
      </c>
      <c r="J246" s="84" t="s">
        <v>167</v>
      </c>
      <c r="K246" s="84" t="s">
        <v>165</v>
      </c>
      <c r="L246" s="84" t="s">
        <v>167</v>
      </c>
      <c r="M246" s="84" t="s">
        <v>165</v>
      </c>
      <c r="N246" s="84" t="s">
        <v>167</v>
      </c>
      <c r="O246" s="84" t="s">
        <v>165</v>
      </c>
      <c r="P246" s="77" t="s">
        <v>458</v>
      </c>
      <c r="Q246" s="78" t="s">
        <v>682</v>
      </c>
      <c r="R246" t="str">
        <f t="shared" si="3"/>
        <v>1560</v>
      </c>
    </row>
    <row r="247" spans="1:18" ht="12.75" customHeight="1">
      <c r="A247" s="87" t="s">
        <v>764</v>
      </c>
      <c r="B247" s="84" t="s">
        <v>765</v>
      </c>
      <c r="C247" s="84" t="s">
        <v>707</v>
      </c>
      <c r="D247" s="84" t="s">
        <v>313</v>
      </c>
      <c r="E247" s="84" t="s">
        <v>165</v>
      </c>
      <c r="F247" s="84" t="s">
        <v>457</v>
      </c>
      <c r="G247" s="84" t="s">
        <v>165</v>
      </c>
      <c r="H247" s="84" t="s">
        <v>167</v>
      </c>
      <c r="I247" s="84" t="s">
        <v>165</v>
      </c>
      <c r="J247" s="84" t="s">
        <v>167</v>
      </c>
      <c r="K247" s="84" t="s">
        <v>165</v>
      </c>
      <c r="L247" s="84" t="s">
        <v>167</v>
      </c>
      <c r="M247" s="84" t="s">
        <v>165</v>
      </c>
      <c r="N247" s="84" t="s">
        <v>167</v>
      </c>
      <c r="O247" s="84" t="s">
        <v>165</v>
      </c>
      <c r="P247" s="77" t="s">
        <v>458</v>
      </c>
      <c r="Q247" s="78" t="s">
        <v>682</v>
      </c>
      <c r="R247" t="str">
        <f t="shared" si="3"/>
        <v>1560</v>
      </c>
    </row>
    <row r="248" spans="1:18" ht="12.75" customHeight="1">
      <c r="A248" s="87" t="s">
        <v>766</v>
      </c>
      <c r="B248" s="84" t="s">
        <v>767</v>
      </c>
      <c r="C248" s="84" t="s">
        <v>707</v>
      </c>
      <c r="D248" s="84" t="s">
        <v>313</v>
      </c>
      <c r="E248" s="84" t="s">
        <v>165</v>
      </c>
      <c r="F248" s="84" t="s">
        <v>457</v>
      </c>
      <c r="G248" s="84" t="s">
        <v>165</v>
      </c>
      <c r="H248" s="84" t="s">
        <v>167</v>
      </c>
      <c r="I248" s="84" t="s">
        <v>165</v>
      </c>
      <c r="J248" s="84" t="s">
        <v>167</v>
      </c>
      <c r="K248" s="84" t="s">
        <v>165</v>
      </c>
      <c r="L248" s="84" t="s">
        <v>167</v>
      </c>
      <c r="M248" s="84" t="s">
        <v>165</v>
      </c>
      <c r="N248" s="84" t="s">
        <v>167</v>
      </c>
      <c r="O248" s="84" t="s">
        <v>165</v>
      </c>
      <c r="P248" s="77" t="s">
        <v>458</v>
      </c>
      <c r="Q248" s="78" t="s">
        <v>682</v>
      </c>
      <c r="R248" t="str">
        <f t="shared" si="3"/>
        <v>1560</v>
      </c>
    </row>
    <row r="249" spans="1:18" ht="12.75" customHeight="1">
      <c r="A249" s="87" t="s">
        <v>768</v>
      </c>
      <c r="B249" s="84" t="s">
        <v>769</v>
      </c>
      <c r="C249" s="84" t="s">
        <v>707</v>
      </c>
      <c r="D249" s="84" t="s">
        <v>313</v>
      </c>
      <c r="E249" s="84" t="s">
        <v>165</v>
      </c>
      <c r="F249" s="84" t="s">
        <v>457</v>
      </c>
      <c r="G249" s="84" t="s">
        <v>165</v>
      </c>
      <c r="H249" s="84" t="s">
        <v>167</v>
      </c>
      <c r="I249" s="84" t="s">
        <v>165</v>
      </c>
      <c r="J249" s="84" t="s">
        <v>167</v>
      </c>
      <c r="K249" s="84" t="s">
        <v>165</v>
      </c>
      <c r="L249" s="84" t="s">
        <v>167</v>
      </c>
      <c r="M249" s="84" t="s">
        <v>165</v>
      </c>
      <c r="N249" s="84" t="s">
        <v>167</v>
      </c>
      <c r="O249" s="84" t="s">
        <v>165</v>
      </c>
      <c r="P249" s="77" t="s">
        <v>458</v>
      </c>
      <c r="Q249" s="78" t="s">
        <v>682</v>
      </c>
      <c r="R249" t="str">
        <f t="shared" si="3"/>
        <v>1560</v>
      </c>
    </row>
    <row r="250" spans="1:18" ht="12.75" customHeight="1">
      <c r="A250" s="87" t="s">
        <v>770</v>
      </c>
      <c r="B250" s="84" t="s">
        <v>771</v>
      </c>
      <c r="C250" s="84" t="s">
        <v>707</v>
      </c>
      <c r="D250" s="84" t="s">
        <v>313</v>
      </c>
      <c r="E250" s="84" t="s">
        <v>165</v>
      </c>
      <c r="F250" s="84" t="s">
        <v>457</v>
      </c>
      <c r="G250" s="84" t="s">
        <v>165</v>
      </c>
      <c r="H250" s="84" t="s">
        <v>167</v>
      </c>
      <c r="I250" s="84" t="s">
        <v>165</v>
      </c>
      <c r="J250" s="84" t="s">
        <v>167</v>
      </c>
      <c r="K250" s="84" t="s">
        <v>165</v>
      </c>
      <c r="L250" s="84" t="s">
        <v>167</v>
      </c>
      <c r="M250" s="84" t="s">
        <v>165</v>
      </c>
      <c r="N250" s="84" t="s">
        <v>167</v>
      </c>
      <c r="O250" s="84" t="s">
        <v>165</v>
      </c>
      <c r="P250" s="77" t="s">
        <v>458</v>
      </c>
      <c r="Q250" s="78" t="s">
        <v>682</v>
      </c>
      <c r="R250" t="str">
        <f t="shared" si="3"/>
        <v>1560</v>
      </c>
    </row>
    <row r="251" spans="1:18" ht="12.75" customHeight="1">
      <c r="A251" s="87" t="s">
        <v>772</v>
      </c>
      <c r="B251" s="84" t="s">
        <v>773</v>
      </c>
      <c r="C251" s="84" t="s">
        <v>707</v>
      </c>
      <c r="D251" s="84" t="s">
        <v>313</v>
      </c>
      <c r="E251" s="84" t="s">
        <v>165</v>
      </c>
      <c r="F251" s="84" t="s">
        <v>457</v>
      </c>
      <c r="G251" s="84" t="s">
        <v>165</v>
      </c>
      <c r="H251" s="84" t="s">
        <v>167</v>
      </c>
      <c r="I251" s="84" t="s">
        <v>165</v>
      </c>
      <c r="J251" s="84" t="s">
        <v>167</v>
      </c>
      <c r="K251" s="84" t="s">
        <v>165</v>
      </c>
      <c r="L251" s="84" t="s">
        <v>167</v>
      </c>
      <c r="M251" s="84" t="s">
        <v>165</v>
      </c>
      <c r="N251" s="84" t="s">
        <v>167</v>
      </c>
      <c r="O251" s="84" t="s">
        <v>165</v>
      </c>
      <c r="P251" s="77" t="s">
        <v>458</v>
      </c>
      <c r="Q251" s="78" t="s">
        <v>682</v>
      </c>
      <c r="R251" t="str">
        <f t="shared" si="3"/>
        <v>1560</v>
      </c>
    </row>
    <row r="252" spans="1:18" ht="12.75" customHeight="1">
      <c r="A252" s="87" t="s">
        <v>774</v>
      </c>
      <c r="B252" s="84" t="s">
        <v>775</v>
      </c>
      <c r="C252" s="84" t="s">
        <v>707</v>
      </c>
      <c r="D252" s="84" t="s">
        <v>313</v>
      </c>
      <c r="E252" s="84" t="s">
        <v>165</v>
      </c>
      <c r="F252" s="84" t="s">
        <v>457</v>
      </c>
      <c r="G252" s="84" t="s">
        <v>165</v>
      </c>
      <c r="H252" s="84" t="s">
        <v>167</v>
      </c>
      <c r="I252" s="84" t="s">
        <v>165</v>
      </c>
      <c r="J252" s="84" t="s">
        <v>167</v>
      </c>
      <c r="K252" s="84" t="s">
        <v>165</v>
      </c>
      <c r="L252" s="84" t="s">
        <v>167</v>
      </c>
      <c r="M252" s="84" t="s">
        <v>165</v>
      </c>
      <c r="N252" s="84" t="s">
        <v>167</v>
      </c>
      <c r="O252" s="84" t="s">
        <v>165</v>
      </c>
      <c r="P252" s="77" t="s">
        <v>458</v>
      </c>
      <c r="Q252" s="78" t="s">
        <v>682</v>
      </c>
      <c r="R252" t="str">
        <f t="shared" si="3"/>
        <v>1560</v>
      </c>
    </row>
    <row r="253" spans="1:18" ht="12.75" customHeight="1">
      <c r="A253" s="87" t="s">
        <v>776</v>
      </c>
      <c r="B253" s="84" t="s">
        <v>777</v>
      </c>
      <c r="C253" s="84" t="s">
        <v>707</v>
      </c>
      <c r="D253" s="84" t="s">
        <v>313</v>
      </c>
      <c r="E253" s="84" t="s">
        <v>165</v>
      </c>
      <c r="F253" s="84" t="s">
        <v>457</v>
      </c>
      <c r="G253" s="84" t="s">
        <v>165</v>
      </c>
      <c r="H253" s="84" t="s">
        <v>167</v>
      </c>
      <c r="I253" s="84" t="s">
        <v>165</v>
      </c>
      <c r="J253" s="84" t="s">
        <v>167</v>
      </c>
      <c r="K253" s="84" t="s">
        <v>165</v>
      </c>
      <c r="L253" s="84" t="s">
        <v>167</v>
      </c>
      <c r="M253" s="84" t="s">
        <v>165</v>
      </c>
      <c r="N253" s="84" t="s">
        <v>167</v>
      </c>
      <c r="O253" s="84" t="s">
        <v>165</v>
      </c>
      <c r="P253" s="77" t="s">
        <v>458</v>
      </c>
      <c r="Q253" s="78" t="s">
        <v>682</v>
      </c>
      <c r="R253" t="str">
        <f t="shared" si="3"/>
        <v>1560</v>
      </c>
    </row>
    <row r="254" spans="1:18" ht="12.75" customHeight="1">
      <c r="A254" s="87" t="s">
        <v>778</v>
      </c>
      <c r="B254" s="84" t="s">
        <v>779</v>
      </c>
      <c r="C254" s="84" t="s">
        <v>707</v>
      </c>
      <c r="D254" s="84" t="s">
        <v>313</v>
      </c>
      <c r="E254" s="84" t="s">
        <v>165</v>
      </c>
      <c r="F254" s="84" t="s">
        <v>457</v>
      </c>
      <c r="G254" s="84" t="s">
        <v>165</v>
      </c>
      <c r="H254" s="84" t="s">
        <v>167</v>
      </c>
      <c r="I254" s="84" t="s">
        <v>165</v>
      </c>
      <c r="J254" s="84" t="s">
        <v>167</v>
      </c>
      <c r="K254" s="84" t="s">
        <v>165</v>
      </c>
      <c r="L254" s="84" t="s">
        <v>167</v>
      </c>
      <c r="M254" s="84" t="s">
        <v>165</v>
      </c>
      <c r="N254" s="84" t="s">
        <v>167</v>
      </c>
      <c r="O254" s="84" t="s">
        <v>165</v>
      </c>
      <c r="P254" s="77" t="s">
        <v>458</v>
      </c>
      <c r="Q254" s="78" t="s">
        <v>682</v>
      </c>
      <c r="R254" t="str">
        <f t="shared" si="3"/>
        <v>1560</v>
      </c>
    </row>
    <row r="255" spans="1:18" ht="12.75" customHeight="1">
      <c r="A255" s="87" t="s">
        <v>780</v>
      </c>
      <c r="B255" s="84" t="s">
        <v>781</v>
      </c>
      <c r="C255" s="84" t="s">
        <v>707</v>
      </c>
      <c r="D255" s="84" t="s">
        <v>313</v>
      </c>
      <c r="E255" s="84" t="s">
        <v>165</v>
      </c>
      <c r="F255" s="84" t="s">
        <v>457</v>
      </c>
      <c r="G255" s="84" t="s">
        <v>165</v>
      </c>
      <c r="H255" s="84" t="s">
        <v>167</v>
      </c>
      <c r="I255" s="84" t="s">
        <v>165</v>
      </c>
      <c r="J255" s="84" t="s">
        <v>167</v>
      </c>
      <c r="K255" s="84" t="s">
        <v>165</v>
      </c>
      <c r="L255" s="84" t="s">
        <v>167</v>
      </c>
      <c r="M255" s="84" t="s">
        <v>165</v>
      </c>
      <c r="N255" s="84" t="s">
        <v>167</v>
      </c>
      <c r="O255" s="84" t="s">
        <v>165</v>
      </c>
      <c r="P255" s="77" t="s">
        <v>458</v>
      </c>
      <c r="Q255" s="78" t="s">
        <v>682</v>
      </c>
      <c r="R255" t="str">
        <f t="shared" si="3"/>
        <v>1560</v>
      </c>
    </row>
    <row r="256" spans="1:18" ht="12.75" customHeight="1">
      <c r="A256" s="87" t="s">
        <v>782</v>
      </c>
      <c r="B256" s="84" t="s">
        <v>783</v>
      </c>
      <c r="C256" s="84" t="s">
        <v>707</v>
      </c>
      <c r="D256" s="84" t="s">
        <v>313</v>
      </c>
      <c r="E256" s="84" t="s">
        <v>165</v>
      </c>
      <c r="F256" s="84" t="s">
        <v>457</v>
      </c>
      <c r="G256" s="84" t="s">
        <v>165</v>
      </c>
      <c r="H256" s="84" t="s">
        <v>167</v>
      </c>
      <c r="I256" s="84" t="s">
        <v>165</v>
      </c>
      <c r="J256" s="84" t="s">
        <v>167</v>
      </c>
      <c r="K256" s="84" t="s">
        <v>165</v>
      </c>
      <c r="L256" s="84" t="s">
        <v>167</v>
      </c>
      <c r="M256" s="84" t="s">
        <v>165</v>
      </c>
      <c r="N256" s="84" t="s">
        <v>167</v>
      </c>
      <c r="O256" s="84" t="s">
        <v>165</v>
      </c>
      <c r="P256" s="77" t="s">
        <v>458</v>
      </c>
      <c r="Q256" s="78" t="s">
        <v>682</v>
      </c>
      <c r="R256" t="str">
        <f t="shared" si="3"/>
        <v>1560</v>
      </c>
    </row>
    <row r="257" spans="1:18" ht="12.75" customHeight="1">
      <c r="A257" s="87" t="s">
        <v>784</v>
      </c>
      <c r="B257" s="84" t="s">
        <v>785</v>
      </c>
      <c r="C257" s="84" t="s">
        <v>707</v>
      </c>
      <c r="D257" s="84" t="s">
        <v>313</v>
      </c>
      <c r="E257" s="84" t="s">
        <v>165</v>
      </c>
      <c r="F257" s="84" t="s">
        <v>457</v>
      </c>
      <c r="G257" s="84" t="s">
        <v>165</v>
      </c>
      <c r="H257" s="84" t="s">
        <v>167</v>
      </c>
      <c r="I257" s="84" t="s">
        <v>165</v>
      </c>
      <c r="J257" s="84" t="s">
        <v>167</v>
      </c>
      <c r="K257" s="84" t="s">
        <v>165</v>
      </c>
      <c r="L257" s="84" t="s">
        <v>167</v>
      </c>
      <c r="M257" s="84" t="s">
        <v>165</v>
      </c>
      <c r="N257" s="84" t="s">
        <v>167</v>
      </c>
      <c r="O257" s="84" t="s">
        <v>165</v>
      </c>
      <c r="P257" s="77" t="s">
        <v>458</v>
      </c>
      <c r="Q257" s="78" t="s">
        <v>682</v>
      </c>
      <c r="R257" t="str">
        <f t="shared" si="3"/>
        <v>1560</v>
      </c>
    </row>
    <row r="258" spans="1:18" ht="12.75" customHeight="1">
      <c r="A258" s="87" t="s">
        <v>786</v>
      </c>
      <c r="B258" s="84" t="s">
        <v>787</v>
      </c>
      <c r="C258" s="84" t="s">
        <v>707</v>
      </c>
      <c r="D258" s="84" t="s">
        <v>313</v>
      </c>
      <c r="E258" s="84" t="s">
        <v>165</v>
      </c>
      <c r="F258" s="84" t="s">
        <v>457</v>
      </c>
      <c r="G258" s="84" t="s">
        <v>165</v>
      </c>
      <c r="H258" s="84" t="s">
        <v>167</v>
      </c>
      <c r="I258" s="84" t="s">
        <v>165</v>
      </c>
      <c r="J258" s="84" t="s">
        <v>167</v>
      </c>
      <c r="K258" s="84" t="s">
        <v>165</v>
      </c>
      <c r="L258" s="84" t="s">
        <v>167</v>
      </c>
      <c r="M258" s="84" t="s">
        <v>165</v>
      </c>
      <c r="N258" s="84" t="s">
        <v>167</v>
      </c>
      <c r="O258" s="84" t="s">
        <v>165</v>
      </c>
      <c r="P258" s="77" t="s">
        <v>458</v>
      </c>
      <c r="Q258" s="78" t="s">
        <v>682</v>
      </c>
      <c r="R258" t="str">
        <f t="shared" si="3"/>
        <v>1560</v>
      </c>
    </row>
    <row r="259" spans="1:18" ht="12.75" customHeight="1">
      <c r="A259" s="87" t="s">
        <v>788</v>
      </c>
      <c r="B259" s="84" t="s">
        <v>789</v>
      </c>
      <c r="C259" s="84" t="s">
        <v>707</v>
      </c>
      <c r="D259" s="84" t="s">
        <v>313</v>
      </c>
      <c r="E259" s="84" t="s">
        <v>165</v>
      </c>
      <c r="F259" s="84" t="s">
        <v>457</v>
      </c>
      <c r="G259" s="84" t="s">
        <v>165</v>
      </c>
      <c r="H259" s="84" t="s">
        <v>167</v>
      </c>
      <c r="I259" s="84" t="s">
        <v>165</v>
      </c>
      <c r="J259" s="84" t="s">
        <v>167</v>
      </c>
      <c r="K259" s="84" t="s">
        <v>165</v>
      </c>
      <c r="L259" s="84" t="s">
        <v>167</v>
      </c>
      <c r="M259" s="84" t="s">
        <v>165</v>
      </c>
      <c r="N259" s="84" t="s">
        <v>167</v>
      </c>
      <c r="O259" s="84" t="s">
        <v>165</v>
      </c>
      <c r="P259" s="77" t="s">
        <v>458</v>
      </c>
      <c r="Q259" s="78" t="s">
        <v>682</v>
      </c>
      <c r="R259" t="str">
        <f t="shared" si="3"/>
        <v>1560</v>
      </c>
    </row>
    <row r="260" spans="1:18" ht="12.75" customHeight="1">
      <c r="A260" s="87" t="s">
        <v>790</v>
      </c>
      <c r="B260" s="84" t="s">
        <v>791</v>
      </c>
      <c r="C260" s="84" t="s">
        <v>707</v>
      </c>
      <c r="D260" s="84" t="s">
        <v>313</v>
      </c>
      <c r="E260" s="84" t="s">
        <v>165</v>
      </c>
      <c r="F260" s="84" t="s">
        <v>457</v>
      </c>
      <c r="G260" s="84" t="s">
        <v>165</v>
      </c>
      <c r="H260" s="84" t="s">
        <v>167</v>
      </c>
      <c r="I260" s="84" t="s">
        <v>165</v>
      </c>
      <c r="J260" s="84" t="s">
        <v>167</v>
      </c>
      <c r="K260" s="84" t="s">
        <v>165</v>
      </c>
      <c r="L260" s="84" t="s">
        <v>167</v>
      </c>
      <c r="M260" s="84" t="s">
        <v>165</v>
      </c>
      <c r="N260" s="84" t="s">
        <v>167</v>
      </c>
      <c r="O260" s="84" t="s">
        <v>165</v>
      </c>
      <c r="P260" s="77" t="s">
        <v>458</v>
      </c>
      <c r="Q260" s="78" t="s">
        <v>682</v>
      </c>
      <c r="R260" t="str">
        <f t="shared" ref="R260:R323" si="4">CONCATENATE(P260,Q260)</f>
        <v>1560</v>
      </c>
    </row>
    <row r="261" spans="1:18" ht="12.75" customHeight="1">
      <c r="A261" s="87" t="s">
        <v>792</v>
      </c>
      <c r="B261" s="84" t="s">
        <v>793</v>
      </c>
      <c r="C261" s="84" t="s">
        <v>707</v>
      </c>
      <c r="D261" s="84" t="s">
        <v>313</v>
      </c>
      <c r="E261" s="84" t="s">
        <v>165</v>
      </c>
      <c r="F261" s="84" t="s">
        <v>457</v>
      </c>
      <c r="G261" s="84" t="s">
        <v>165</v>
      </c>
      <c r="H261" s="84" t="s">
        <v>167</v>
      </c>
      <c r="I261" s="84" t="s">
        <v>165</v>
      </c>
      <c r="J261" s="84" t="s">
        <v>167</v>
      </c>
      <c r="K261" s="84" t="s">
        <v>165</v>
      </c>
      <c r="L261" s="84" t="s">
        <v>167</v>
      </c>
      <c r="M261" s="84" t="s">
        <v>165</v>
      </c>
      <c r="N261" s="84" t="s">
        <v>167</v>
      </c>
      <c r="O261" s="84" t="s">
        <v>165</v>
      </c>
      <c r="P261" s="77" t="s">
        <v>458</v>
      </c>
      <c r="Q261" s="78" t="s">
        <v>682</v>
      </c>
      <c r="R261" t="str">
        <f t="shared" si="4"/>
        <v>1560</v>
      </c>
    </row>
    <row r="262" spans="1:18" ht="12.75" customHeight="1">
      <c r="A262" s="87" t="s">
        <v>794</v>
      </c>
      <c r="B262" s="84" t="s">
        <v>795</v>
      </c>
      <c r="C262" s="84" t="s">
        <v>707</v>
      </c>
      <c r="D262" s="84" t="s">
        <v>313</v>
      </c>
      <c r="E262" s="84" t="s">
        <v>165</v>
      </c>
      <c r="F262" s="84" t="s">
        <v>457</v>
      </c>
      <c r="G262" s="84" t="s">
        <v>165</v>
      </c>
      <c r="H262" s="84" t="s">
        <v>167</v>
      </c>
      <c r="I262" s="84" t="s">
        <v>165</v>
      </c>
      <c r="J262" s="84" t="s">
        <v>167</v>
      </c>
      <c r="K262" s="84" t="s">
        <v>165</v>
      </c>
      <c r="L262" s="84" t="s">
        <v>167</v>
      </c>
      <c r="M262" s="84" t="s">
        <v>165</v>
      </c>
      <c r="N262" s="84" t="s">
        <v>167</v>
      </c>
      <c r="O262" s="84" t="s">
        <v>165</v>
      </c>
      <c r="P262" s="77" t="s">
        <v>458</v>
      </c>
      <c r="Q262" s="78" t="s">
        <v>682</v>
      </c>
      <c r="R262" t="str">
        <f t="shared" si="4"/>
        <v>1560</v>
      </c>
    </row>
    <row r="263" spans="1:18" ht="12.75" customHeight="1">
      <c r="A263" s="87" t="s">
        <v>796</v>
      </c>
      <c r="B263" s="84" t="s">
        <v>797</v>
      </c>
      <c r="C263" s="84" t="s">
        <v>707</v>
      </c>
      <c r="D263" s="84" t="s">
        <v>313</v>
      </c>
      <c r="E263" s="84" t="s">
        <v>165</v>
      </c>
      <c r="F263" s="84" t="s">
        <v>457</v>
      </c>
      <c r="G263" s="84" t="s">
        <v>165</v>
      </c>
      <c r="H263" s="84" t="s">
        <v>167</v>
      </c>
      <c r="I263" s="84" t="s">
        <v>165</v>
      </c>
      <c r="J263" s="84" t="s">
        <v>167</v>
      </c>
      <c r="K263" s="84" t="s">
        <v>165</v>
      </c>
      <c r="L263" s="84" t="s">
        <v>167</v>
      </c>
      <c r="M263" s="84" t="s">
        <v>165</v>
      </c>
      <c r="N263" s="84" t="s">
        <v>167</v>
      </c>
      <c r="O263" s="84" t="s">
        <v>165</v>
      </c>
      <c r="P263" s="77" t="s">
        <v>458</v>
      </c>
      <c r="Q263" s="78" t="s">
        <v>682</v>
      </c>
      <c r="R263" t="str">
        <f t="shared" si="4"/>
        <v>1560</v>
      </c>
    </row>
    <row r="264" spans="1:18" ht="12.75" customHeight="1">
      <c r="A264" s="87" t="s">
        <v>798</v>
      </c>
      <c r="B264" s="84" t="s">
        <v>799</v>
      </c>
      <c r="C264" s="84" t="s">
        <v>707</v>
      </c>
      <c r="D264" s="84" t="s">
        <v>313</v>
      </c>
      <c r="E264" s="84" t="s">
        <v>165</v>
      </c>
      <c r="F264" s="84" t="s">
        <v>457</v>
      </c>
      <c r="G264" s="84" t="s">
        <v>165</v>
      </c>
      <c r="H264" s="84" t="s">
        <v>167</v>
      </c>
      <c r="I264" s="84" t="s">
        <v>165</v>
      </c>
      <c r="J264" s="84" t="s">
        <v>167</v>
      </c>
      <c r="K264" s="84" t="s">
        <v>165</v>
      </c>
      <c r="L264" s="84" t="s">
        <v>167</v>
      </c>
      <c r="M264" s="84" t="s">
        <v>165</v>
      </c>
      <c r="N264" s="84" t="s">
        <v>167</v>
      </c>
      <c r="O264" s="84" t="s">
        <v>165</v>
      </c>
      <c r="P264" s="77" t="s">
        <v>458</v>
      </c>
      <c r="Q264" s="78" t="s">
        <v>682</v>
      </c>
      <c r="R264" t="str">
        <f t="shared" si="4"/>
        <v>1560</v>
      </c>
    </row>
    <row r="265" spans="1:18" ht="12.75" customHeight="1">
      <c r="A265" s="87" t="s">
        <v>800</v>
      </c>
      <c r="B265" s="84" t="s">
        <v>801</v>
      </c>
      <c r="C265" s="84" t="s">
        <v>707</v>
      </c>
      <c r="D265" s="84" t="s">
        <v>313</v>
      </c>
      <c r="E265" s="84" t="s">
        <v>165</v>
      </c>
      <c r="F265" s="84" t="s">
        <v>457</v>
      </c>
      <c r="G265" s="84" t="s">
        <v>165</v>
      </c>
      <c r="H265" s="84" t="s">
        <v>167</v>
      </c>
      <c r="I265" s="84" t="s">
        <v>165</v>
      </c>
      <c r="J265" s="84" t="s">
        <v>167</v>
      </c>
      <c r="K265" s="84" t="s">
        <v>165</v>
      </c>
      <c r="L265" s="84" t="s">
        <v>167</v>
      </c>
      <c r="M265" s="84" t="s">
        <v>165</v>
      </c>
      <c r="N265" s="84" t="s">
        <v>167</v>
      </c>
      <c r="O265" s="84" t="s">
        <v>165</v>
      </c>
      <c r="P265" s="77" t="s">
        <v>458</v>
      </c>
      <c r="Q265" s="78" t="s">
        <v>682</v>
      </c>
      <c r="R265" t="str">
        <f t="shared" si="4"/>
        <v>1560</v>
      </c>
    </row>
    <row r="266" spans="1:18" ht="12.75" customHeight="1">
      <c r="A266" s="87" t="s">
        <v>802</v>
      </c>
      <c r="B266" s="84" t="s">
        <v>803</v>
      </c>
      <c r="C266" s="84" t="s">
        <v>707</v>
      </c>
      <c r="D266" s="84" t="s">
        <v>313</v>
      </c>
      <c r="E266" s="84" t="s">
        <v>165</v>
      </c>
      <c r="F266" s="84" t="s">
        <v>457</v>
      </c>
      <c r="G266" s="84" t="s">
        <v>165</v>
      </c>
      <c r="H266" s="84" t="s">
        <v>167</v>
      </c>
      <c r="I266" s="84" t="s">
        <v>165</v>
      </c>
      <c r="J266" s="84" t="s">
        <v>167</v>
      </c>
      <c r="K266" s="84" t="s">
        <v>165</v>
      </c>
      <c r="L266" s="84" t="s">
        <v>167</v>
      </c>
      <c r="M266" s="84" t="s">
        <v>165</v>
      </c>
      <c r="N266" s="84" t="s">
        <v>167</v>
      </c>
      <c r="O266" s="84" t="s">
        <v>165</v>
      </c>
      <c r="P266" s="77" t="s">
        <v>458</v>
      </c>
      <c r="Q266" s="78" t="s">
        <v>682</v>
      </c>
      <c r="R266" t="str">
        <f t="shared" si="4"/>
        <v>1560</v>
      </c>
    </row>
    <row r="267" spans="1:18" ht="12.75" customHeight="1">
      <c r="A267" s="87" t="s">
        <v>804</v>
      </c>
      <c r="B267" s="84" t="s">
        <v>805</v>
      </c>
      <c r="C267" s="84" t="s">
        <v>707</v>
      </c>
      <c r="D267" s="84" t="s">
        <v>313</v>
      </c>
      <c r="E267" s="84" t="s">
        <v>165</v>
      </c>
      <c r="F267" s="84" t="s">
        <v>457</v>
      </c>
      <c r="G267" s="84" t="s">
        <v>165</v>
      </c>
      <c r="H267" s="84" t="s">
        <v>167</v>
      </c>
      <c r="I267" s="84" t="s">
        <v>165</v>
      </c>
      <c r="J267" s="84" t="s">
        <v>167</v>
      </c>
      <c r="K267" s="84" t="s">
        <v>165</v>
      </c>
      <c r="L267" s="84" t="s">
        <v>167</v>
      </c>
      <c r="M267" s="84" t="s">
        <v>165</v>
      </c>
      <c r="N267" s="84" t="s">
        <v>167</v>
      </c>
      <c r="O267" s="84" t="s">
        <v>165</v>
      </c>
      <c r="P267" s="77" t="s">
        <v>458</v>
      </c>
      <c r="Q267" s="78" t="s">
        <v>682</v>
      </c>
      <c r="R267" t="str">
        <f t="shared" si="4"/>
        <v>1560</v>
      </c>
    </row>
    <row r="268" spans="1:18" ht="12.75" customHeight="1">
      <c r="A268" s="87" t="s">
        <v>806</v>
      </c>
      <c r="B268" s="84" t="s">
        <v>807</v>
      </c>
      <c r="C268" s="84" t="s">
        <v>707</v>
      </c>
      <c r="D268" s="84" t="s">
        <v>313</v>
      </c>
      <c r="E268" s="84" t="s">
        <v>165</v>
      </c>
      <c r="F268" s="84" t="s">
        <v>457</v>
      </c>
      <c r="G268" s="84" t="s">
        <v>165</v>
      </c>
      <c r="H268" s="84" t="s">
        <v>167</v>
      </c>
      <c r="I268" s="84" t="s">
        <v>165</v>
      </c>
      <c r="J268" s="84" t="s">
        <v>167</v>
      </c>
      <c r="K268" s="84" t="s">
        <v>165</v>
      </c>
      <c r="L268" s="84" t="s">
        <v>167</v>
      </c>
      <c r="M268" s="84" t="s">
        <v>165</v>
      </c>
      <c r="N268" s="84" t="s">
        <v>167</v>
      </c>
      <c r="O268" s="84" t="s">
        <v>165</v>
      </c>
      <c r="P268" s="77" t="s">
        <v>458</v>
      </c>
      <c r="Q268" s="78" t="s">
        <v>682</v>
      </c>
      <c r="R268" t="str">
        <f t="shared" si="4"/>
        <v>1560</v>
      </c>
    </row>
    <row r="269" spans="1:18" ht="12.75" customHeight="1">
      <c r="A269" s="87" t="s">
        <v>808</v>
      </c>
      <c r="B269" s="84" t="s">
        <v>809</v>
      </c>
      <c r="C269" s="84" t="s">
        <v>707</v>
      </c>
      <c r="D269" s="84" t="s">
        <v>313</v>
      </c>
      <c r="E269" s="84" t="s">
        <v>165</v>
      </c>
      <c r="F269" s="84" t="s">
        <v>457</v>
      </c>
      <c r="G269" s="84" t="s">
        <v>165</v>
      </c>
      <c r="H269" s="84" t="s">
        <v>167</v>
      </c>
      <c r="I269" s="84" t="s">
        <v>165</v>
      </c>
      <c r="J269" s="84" t="s">
        <v>167</v>
      </c>
      <c r="K269" s="84" t="s">
        <v>165</v>
      </c>
      <c r="L269" s="84" t="s">
        <v>167</v>
      </c>
      <c r="M269" s="84" t="s">
        <v>165</v>
      </c>
      <c r="N269" s="84" t="s">
        <v>167</v>
      </c>
      <c r="O269" s="84" t="s">
        <v>165</v>
      </c>
      <c r="P269" s="77" t="s">
        <v>458</v>
      </c>
      <c r="Q269" s="78" t="s">
        <v>682</v>
      </c>
      <c r="R269" t="str">
        <f t="shared" si="4"/>
        <v>1560</v>
      </c>
    </row>
    <row r="270" spans="1:18" ht="12.75" customHeight="1">
      <c r="A270" s="87" t="s">
        <v>810</v>
      </c>
      <c r="B270" s="84" t="s">
        <v>811</v>
      </c>
      <c r="C270" s="84" t="s">
        <v>707</v>
      </c>
      <c r="D270" s="84" t="s">
        <v>313</v>
      </c>
      <c r="E270" s="84" t="s">
        <v>165</v>
      </c>
      <c r="F270" s="84" t="s">
        <v>457</v>
      </c>
      <c r="G270" s="84" t="s">
        <v>165</v>
      </c>
      <c r="H270" s="84" t="s">
        <v>167</v>
      </c>
      <c r="I270" s="84" t="s">
        <v>165</v>
      </c>
      <c r="J270" s="84" t="s">
        <v>167</v>
      </c>
      <c r="K270" s="84" t="s">
        <v>165</v>
      </c>
      <c r="L270" s="84" t="s">
        <v>167</v>
      </c>
      <c r="M270" s="84" t="s">
        <v>165</v>
      </c>
      <c r="N270" s="84" t="s">
        <v>167</v>
      </c>
      <c r="O270" s="84" t="s">
        <v>165</v>
      </c>
      <c r="P270" s="77" t="s">
        <v>458</v>
      </c>
      <c r="Q270" s="78" t="s">
        <v>682</v>
      </c>
      <c r="R270" t="str">
        <f t="shared" si="4"/>
        <v>1560</v>
      </c>
    </row>
    <row r="271" spans="1:18" ht="12.75" customHeight="1">
      <c r="A271" s="87" t="s">
        <v>812</v>
      </c>
      <c r="B271" s="84" t="s">
        <v>813</v>
      </c>
      <c r="C271" s="84" t="s">
        <v>707</v>
      </c>
      <c r="D271" s="84" t="s">
        <v>313</v>
      </c>
      <c r="E271" s="84" t="s">
        <v>165</v>
      </c>
      <c r="F271" s="84" t="s">
        <v>457</v>
      </c>
      <c r="G271" s="84" t="s">
        <v>165</v>
      </c>
      <c r="H271" s="84" t="s">
        <v>167</v>
      </c>
      <c r="I271" s="84" t="s">
        <v>165</v>
      </c>
      <c r="J271" s="84" t="s">
        <v>167</v>
      </c>
      <c r="K271" s="84" t="s">
        <v>165</v>
      </c>
      <c r="L271" s="84" t="s">
        <v>167</v>
      </c>
      <c r="M271" s="84" t="s">
        <v>165</v>
      </c>
      <c r="N271" s="84" t="s">
        <v>167</v>
      </c>
      <c r="O271" s="84" t="s">
        <v>165</v>
      </c>
      <c r="P271" s="77" t="s">
        <v>458</v>
      </c>
      <c r="Q271" s="78" t="s">
        <v>682</v>
      </c>
      <c r="R271" t="str">
        <f t="shared" si="4"/>
        <v>1560</v>
      </c>
    </row>
    <row r="272" spans="1:18" ht="12.75" customHeight="1">
      <c r="A272" s="87" t="s">
        <v>814</v>
      </c>
      <c r="B272" s="84" t="s">
        <v>815</v>
      </c>
      <c r="C272" s="84" t="s">
        <v>707</v>
      </c>
      <c r="D272" s="84" t="s">
        <v>313</v>
      </c>
      <c r="E272" s="84" t="s">
        <v>165</v>
      </c>
      <c r="F272" s="84" t="s">
        <v>457</v>
      </c>
      <c r="G272" s="84" t="s">
        <v>165</v>
      </c>
      <c r="H272" s="84" t="s">
        <v>167</v>
      </c>
      <c r="I272" s="84" t="s">
        <v>165</v>
      </c>
      <c r="J272" s="84" t="s">
        <v>167</v>
      </c>
      <c r="K272" s="84" t="s">
        <v>165</v>
      </c>
      <c r="L272" s="84" t="s">
        <v>167</v>
      </c>
      <c r="M272" s="84" t="s">
        <v>165</v>
      </c>
      <c r="N272" s="84" t="s">
        <v>167</v>
      </c>
      <c r="O272" s="84" t="s">
        <v>165</v>
      </c>
      <c r="P272" s="77" t="s">
        <v>458</v>
      </c>
      <c r="Q272" s="78" t="s">
        <v>682</v>
      </c>
      <c r="R272" t="str">
        <f t="shared" si="4"/>
        <v>1560</v>
      </c>
    </row>
    <row r="273" spans="1:18" ht="12.75" customHeight="1">
      <c r="A273" s="87" t="s">
        <v>816</v>
      </c>
      <c r="B273" s="84" t="s">
        <v>817</v>
      </c>
      <c r="C273" s="84" t="s">
        <v>818</v>
      </c>
      <c r="D273" s="84" t="s">
        <v>819</v>
      </c>
      <c r="E273" s="84" t="s">
        <v>165</v>
      </c>
      <c r="F273" s="84" t="s">
        <v>459</v>
      </c>
      <c r="G273" s="84" t="s">
        <v>165</v>
      </c>
      <c r="H273" s="84" t="s">
        <v>167</v>
      </c>
      <c r="I273" s="84" t="s">
        <v>165</v>
      </c>
      <c r="J273" s="84" t="s">
        <v>167</v>
      </c>
      <c r="K273" s="84" t="s">
        <v>165</v>
      </c>
      <c r="L273" s="84" t="s">
        <v>167</v>
      </c>
      <c r="M273" s="84" t="s">
        <v>165</v>
      </c>
      <c r="N273" s="84" t="s">
        <v>167</v>
      </c>
      <c r="O273" s="84" t="s">
        <v>165</v>
      </c>
      <c r="P273" s="77" t="s">
        <v>452</v>
      </c>
      <c r="Q273" s="78" t="s">
        <v>459</v>
      </c>
      <c r="R273" t="str">
        <f t="shared" si="4"/>
        <v>0510</v>
      </c>
    </row>
    <row r="274" spans="1:18" ht="12.75" customHeight="1">
      <c r="A274" s="87" t="s">
        <v>820</v>
      </c>
      <c r="B274" s="84" t="s">
        <v>821</v>
      </c>
      <c r="C274" s="84" t="s">
        <v>818</v>
      </c>
      <c r="D274" s="84" t="s">
        <v>819</v>
      </c>
      <c r="E274" s="84" t="s">
        <v>165</v>
      </c>
      <c r="F274" s="84" t="s">
        <v>430</v>
      </c>
      <c r="G274" s="84" t="s">
        <v>165</v>
      </c>
      <c r="H274" s="84" t="s">
        <v>167</v>
      </c>
      <c r="I274" s="84" t="s">
        <v>165</v>
      </c>
      <c r="J274" s="84" t="s">
        <v>167</v>
      </c>
      <c r="K274" s="84" t="s">
        <v>165</v>
      </c>
      <c r="L274" s="84" t="s">
        <v>167</v>
      </c>
      <c r="M274" s="84" t="s">
        <v>165</v>
      </c>
      <c r="N274" s="84" t="s">
        <v>167</v>
      </c>
      <c r="O274" s="84" t="s">
        <v>165</v>
      </c>
      <c r="P274" s="77" t="s">
        <v>452</v>
      </c>
      <c r="Q274" s="78" t="s">
        <v>430</v>
      </c>
      <c r="R274" t="str">
        <f t="shared" si="4"/>
        <v>0519</v>
      </c>
    </row>
    <row r="275" spans="1:18" ht="12.75" customHeight="1">
      <c r="A275" s="87" t="s">
        <v>822</v>
      </c>
      <c r="B275" s="84" t="s">
        <v>823</v>
      </c>
      <c r="C275" s="84" t="s">
        <v>818</v>
      </c>
      <c r="D275" s="84" t="s">
        <v>819</v>
      </c>
      <c r="E275" s="84" t="s">
        <v>165</v>
      </c>
      <c r="F275" s="84" t="s">
        <v>166</v>
      </c>
      <c r="G275" s="84" t="s">
        <v>165</v>
      </c>
      <c r="H275" s="84" t="s">
        <v>167</v>
      </c>
      <c r="I275" s="84" t="s">
        <v>165</v>
      </c>
      <c r="J275" s="84" t="s">
        <v>167</v>
      </c>
      <c r="K275" s="84" t="s">
        <v>165</v>
      </c>
      <c r="L275" s="84" t="s">
        <v>167</v>
      </c>
      <c r="M275" s="84" t="s">
        <v>165</v>
      </c>
      <c r="N275" s="84" t="s">
        <v>167</v>
      </c>
      <c r="O275" s="84" t="s">
        <v>165</v>
      </c>
      <c r="P275" s="77" t="s">
        <v>452</v>
      </c>
      <c r="Q275" s="78" t="s">
        <v>168</v>
      </c>
      <c r="R275" t="str">
        <f t="shared" si="4"/>
        <v>0500</v>
      </c>
    </row>
    <row r="276" spans="1:18" ht="12.75" customHeight="1">
      <c r="A276" s="87" t="s">
        <v>824</v>
      </c>
      <c r="B276" s="84" t="s">
        <v>825</v>
      </c>
      <c r="C276" s="84" t="s">
        <v>818</v>
      </c>
      <c r="D276" s="84" t="s">
        <v>819</v>
      </c>
      <c r="E276" s="84" t="s">
        <v>165</v>
      </c>
      <c r="F276" s="84" t="s">
        <v>459</v>
      </c>
      <c r="G276" s="84" t="s">
        <v>165</v>
      </c>
      <c r="H276" s="84" t="s">
        <v>167</v>
      </c>
      <c r="I276" s="84" t="s">
        <v>165</v>
      </c>
      <c r="J276" s="84" t="s">
        <v>167</v>
      </c>
      <c r="K276" s="84" t="s">
        <v>165</v>
      </c>
      <c r="L276" s="84" t="s">
        <v>167</v>
      </c>
      <c r="M276" s="84" t="s">
        <v>165</v>
      </c>
      <c r="N276" s="84" t="s">
        <v>167</v>
      </c>
      <c r="O276" s="84" t="s">
        <v>165</v>
      </c>
      <c r="P276" s="77" t="s">
        <v>452</v>
      </c>
      <c r="Q276" s="78" t="s">
        <v>459</v>
      </c>
      <c r="R276" t="str">
        <f t="shared" si="4"/>
        <v>0510</v>
      </c>
    </row>
    <row r="277" spans="1:18" ht="12.75" customHeight="1">
      <c r="A277" s="87" t="s">
        <v>826</v>
      </c>
      <c r="B277" s="84" t="s">
        <v>827</v>
      </c>
      <c r="C277" s="84" t="s">
        <v>818</v>
      </c>
      <c r="D277" s="84" t="s">
        <v>819</v>
      </c>
      <c r="E277" s="84" t="s">
        <v>165</v>
      </c>
      <c r="F277" s="84" t="s">
        <v>430</v>
      </c>
      <c r="G277" s="84" t="s">
        <v>165</v>
      </c>
      <c r="H277" s="84" t="s">
        <v>167</v>
      </c>
      <c r="I277" s="84" t="s">
        <v>165</v>
      </c>
      <c r="J277" s="84" t="s">
        <v>167</v>
      </c>
      <c r="K277" s="84" t="s">
        <v>165</v>
      </c>
      <c r="L277" s="84" t="s">
        <v>167</v>
      </c>
      <c r="M277" s="84" t="s">
        <v>165</v>
      </c>
      <c r="N277" s="84" t="s">
        <v>167</v>
      </c>
      <c r="O277" s="84" t="s">
        <v>165</v>
      </c>
      <c r="P277" s="77" t="s">
        <v>452</v>
      </c>
      <c r="Q277" s="78" t="s">
        <v>430</v>
      </c>
      <c r="R277" t="str">
        <f t="shared" si="4"/>
        <v>0519</v>
      </c>
    </row>
    <row r="278" spans="1:18" ht="12.75" customHeight="1">
      <c r="A278" s="87" t="s">
        <v>828</v>
      </c>
      <c r="B278" s="84" t="s">
        <v>829</v>
      </c>
      <c r="C278" s="84" t="s">
        <v>830</v>
      </c>
      <c r="D278" s="84" t="s">
        <v>165</v>
      </c>
      <c r="E278" s="84" t="s">
        <v>165</v>
      </c>
      <c r="F278" s="84" t="s">
        <v>165</v>
      </c>
      <c r="G278" s="84" t="s">
        <v>165</v>
      </c>
      <c r="H278" s="84" t="s">
        <v>167</v>
      </c>
      <c r="I278" s="84" t="s">
        <v>831</v>
      </c>
      <c r="J278" s="84" t="s">
        <v>832</v>
      </c>
      <c r="K278" s="84" t="s">
        <v>165</v>
      </c>
      <c r="L278" s="84" t="s">
        <v>167</v>
      </c>
      <c r="M278" s="84" t="s">
        <v>165</v>
      </c>
      <c r="N278" s="84" t="s">
        <v>167</v>
      </c>
      <c r="O278" s="84" t="s">
        <v>165</v>
      </c>
      <c r="P278" s="77" t="s">
        <v>677</v>
      </c>
      <c r="Q278" s="78" t="s">
        <v>459</v>
      </c>
      <c r="R278" t="str">
        <f t="shared" si="4"/>
        <v>4510</v>
      </c>
    </row>
    <row r="279" spans="1:18" ht="12.75" customHeight="1">
      <c r="A279" s="87" t="s">
        <v>833</v>
      </c>
      <c r="B279" s="84" t="s">
        <v>834</v>
      </c>
      <c r="C279" s="84" t="s">
        <v>830</v>
      </c>
      <c r="D279" s="84" t="s">
        <v>165</v>
      </c>
      <c r="E279" s="84" t="s">
        <v>165</v>
      </c>
      <c r="F279" s="84" t="s">
        <v>165</v>
      </c>
      <c r="G279" s="84" t="s">
        <v>165</v>
      </c>
      <c r="H279" s="84" t="s">
        <v>167</v>
      </c>
      <c r="I279" s="84" t="s">
        <v>675</v>
      </c>
      <c r="J279" s="84" t="s">
        <v>676</v>
      </c>
      <c r="K279" s="84" t="s">
        <v>165</v>
      </c>
      <c r="L279" s="84" t="s">
        <v>167</v>
      </c>
      <c r="M279" s="84" t="s">
        <v>165</v>
      </c>
      <c r="N279" s="84" t="s">
        <v>167</v>
      </c>
      <c r="O279" s="84" t="s">
        <v>165</v>
      </c>
      <c r="P279" s="77" t="s">
        <v>677</v>
      </c>
      <c r="Q279" s="78" t="s">
        <v>179</v>
      </c>
      <c r="R279" t="str">
        <f t="shared" si="4"/>
        <v>4520</v>
      </c>
    </row>
    <row r="280" spans="1:18" ht="12.75" customHeight="1">
      <c r="A280" s="87" t="s">
        <v>835</v>
      </c>
      <c r="B280" s="84" t="s">
        <v>836</v>
      </c>
      <c r="C280" s="84" t="s">
        <v>837</v>
      </c>
      <c r="D280" s="84" t="s">
        <v>452</v>
      </c>
      <c r="E280" s="84" t="s">
        <v>165</v>
      </c>
      <c r="F280" s="84" t="s">
        <v>838</v>
      </c>
      <c r="G280" s="84" t="s">
        <v>165</v>
      </c>
      <c r="H280" s="84" t="s">
        <v>167</v>
      </c>
      <c r="I280" s="84" t="s">
        <v>165</v>
      </c>
      <c r="J280" s="84" t="s">
        <v>167</v>
      </c>
      <c r="K280" s="84" t="s">
        <v>165</v>
      </c>
      <c r="L280" s="84" t="s">
        <v>167</v>
      </c>
      <c r="M280" s="84" t="s">
        <v>165</v>
      </c>
      <c r="N280" s="84" t="s">
        <v>167</v>
      </c>
      <c r="O280" s="84" t="s">
        <v>165</v>
      </c>
      <c r="P280" s="77" t="s">
        <v>452</v>
      </c>
      <c r="Q280" s="78" t="s">
        <v>838</v>
      </c>
      <c r="R280" t="str">
        <f t="shared" si="4"/>
        <v>0535</v>
      </c>
    </row>
    <row r="281" spans="1:18" ht="12.75" customHeight="1">
      <c r="A281" s="87" t="s">
        <v>839</v>
      </c>
      <c r="B281" s="84" t="s">
        <v>840</v>
      </c>
      <c r="C281" s="84" t="s">
        <v>837</v>
      </c>
      <c r="D281" s="84" t="s">
        <v>452</v>
      </c>
      <c r="E281" s="84" t="s">
        <v>165</v>
      </c>
      <c r="F281" s="84" t="s">
        <v>841</v>
      </c>
      <c r="G281" s="84" t="s">
        <v>165</v>
      </c>
      <c r="H281" s="84" t="s">
        <v>167</v>
      </c>
      <c r="I281" s="84" t="s">
        <v>165</v>
      </c>
      <c r="J281" s="84" t="s">
        <v>167</v>
      </c>
      <c r="K281" s="84" t="s">
        <v>165</v>
      </c>
      <c r="L281" s="84" t="s">
        <v>167</v>
      </c>
      <c r="M281" s="84" t="s">
        <v>165</v>
      </c>
      <c r="N281" s="84" t="s">
        <v>167</v>
      </c>
      <c r="O281" s="84" t="s">
        <v>165</v>
      </c>
      <c r="P281" s="77" t="s">
        <v>452</v>
      </c>
      <c r="Q281" s="78" t="s">
        <v>841</v>
      </c>
      <c r="R281" t="str">
        <f t="shared" si="4"/>
        <v>0536</v>
      </c>
    </row>
    <row r="282" spans="1:18" ht="12.75" customHeight="1">
      <c r="A282" s="87" t="s">
        <v>842</v>
      </c>
      <c r="B282" s="84" t="s">
        <v>843</v>
      </c>
      <c r="C282" s="84" t="s">
        <v>837</v>
      </c>
      <c r="D282" s="84" t="s">
        <v>452</v>
      </c>
      <c r="E282" s="84" t="s">
        <v>165</v>
      </c>
      <c r="F282" s="84" t="s">
        <v>838</v>
      </c>
      <c r="G282" s="84" t="s">
        <v>165</v>
      </c>
      <c r="H282" s="84" t="s">
        <v>167</v>
      </c>
      <c r="I282" s="84" t="s">
        <v>165</v>
      </c>
      <c r="J282" s="84" t="s">
        <v>167</v>
      </c>
      <c r="K282" s="84" t="s">
        <v>165</v>
      </c>
      <c r="L282" s="84" t="s">
        <v>167</v>
      </c>
      <c r="M282" s="84" t="s">
        <v>165</v>
      </c>
      <c r="N282" s="84" t="s">
        <v>167</v>
      </c>
      <c r="O282" s="84" t="s">
        <v>165</v>
      </c>
      <c r="P282" s="77" t="s">
        <v>452</v>
      </c>
      <c r="Q282" s="78" t="s">
        <v>838</v>
      </c>
      <c r="R282" t="str">
        <f t="shared" si="4"/>
        <v>0535</v>
      </c>
    </row>
    <row r="283" spans="1:18" ht="12.75" customHeight="1">
      <c r="A283" s="87" t="s">
        <v>844</v>
      </c>
      <c r="B283" s="84" t="s">
        <v>845</v>
      </c>
      <c r="C283" s="84" t="s">
        <v>837</v>
      </c>
      <c r="D283" s="84" t="s">
        <v>452</v>
      </c>
      <c r="E283" s="84" t="s">
        <v>165</v>
      </c>
      <c r="F283" s="84" t="s">
        <v>841</v>
      </c>
      <c r="G283" s="84" t="s">
        <v>165</v>
      </c>
      <c r="H283" s="84" t="s">
        <v>167</v>
      </c>
      <c r="I283" s="84" t="s">
        <v>165</v>
      </c>
      <c r="J283" s="84" t="s">
        <v>167</v>
      </c>
      <c r="K283" s="84" t="s">
        <v>165</v>
      </c>
      <c r="L283" s="84" t="s">
        <v>167</v>
      </c>
      <c r="M283" s="84" t="s">
        <v>165</v>
      </c>
      <c r="N283" s="84" t="s">
        <v>167</v>
      </c>
      <c r="O283" s="84" t="s">
        <v>165</v>
      </c>
      <c r="P283" s="77" t="s">
        <v>452</v>
      </c>
      <c r="Q283" s="78" t="s">
        <v>841</v>
      </c>
      <c r="R283" t="str">
        <f t="shared" si="4"/>
        <v>0536</v>
      </c>
    </row>
    <row r="284" spans="1:18" ht="12.75" customHeight="1">
      <c r="A284" s="87" t="s">
        <v>846</v>
      </c>
      <c r="B284" s="84" t="s">
        <v>847</v>
      </c>
      <c r="C284" s="84" t="s">
        <v>837</v>
      </c>
      <c r="D284" s="84" t="s">
        <v>452</v>
      </c>
      <c r="E284" s="84" t="s">
        <v>165</v>
      </c>
      <c r="F284" s="84" t="s">
        <v>848</v>
      </c>
      <c r="G284" s="84" t="s">
        <v>165</v>
      </c>
      <c r="H284" s="84" t="s">
        <v>167</v>
      </c>
      <c r="I284" s="84" t="s">
        <v>165</v>
      </c>
      <c r="J284" s="84" t="s">
        <v>167</v>
      </c>
      <c r="K284" s="84" t="s">
        <v>165</v>
      </c>
      <c r="L284" s="84" t="s">
        <v>167</v>
      </c>
      <c r="M284" s="84" t="s">
        <v>165</v>
      </c>
      <c r="N284" s="84" t="s">
        <v>167</v>
      </c>
      <c r="O284" s="84" t="s">
        <v>165</v>
      </c>
      <c r="P284" s="77" t="s">
        <v>452</v>
      </c>
      <c r="Q284" s="78" t="s">
        <v>848</v>
      </c>
      <c r="R284" t="str">
        <f t="shared" si="4"/>
        <v>0590</v>
      </c>
    </row>
    <row r="285" spans="1:18" ht="12.75" customHeight="1">
      <c r="A285" s="87" t="s">
        <v>849</v>
      </c>
      <c r="B285" s="84" t="s">
        <v>850</v>
      </c>
      <c r="C285" s="84" t="s">
        <v>837</v>
      </c>
      <c r="D285" s="84" t="s">
        <v>452</v>
      </c>
      <c r="E285" s="84" t="s">
        <v>165</v>
      </c>
      <c r="F285" s="84" t="s">
        <v>848</v>
      </c>
      <c r="G285" s="84" t="s">
        <v>165</v>
      </c>
      <c r="H285" s="84" t="s">
        <v>167</v>
      </c>
      <c r="I285" s="84" t="s">
        <v>165</v>
      </c>
      <c r="J285" s="84" t="s">
        <v>167</v>
      </c>
      <c r="K285" s="84" t="s">
        <v>165</v>
      </c>
      <c r="L285" s="84" t="s">
        <v>167</v>
      </c>
      <c r="M285" s="84" t="s">
        <v>165</v>
      </c>
      <c r="N285" s="84" t="s">
        <v>167</v>
      </c>
      <c r="O285" s="84" t="s">
        <v>165</v>
      </c>
      <c r="P285" s="77" t="s">
        <v>452</v>
      </c>
      <c r="Q285" s="78" t="s">
        <v>848</v>
      </c>
      <c r="R285" t="str">
        <f t="shared" si="4"/>
        <v>0590</v>
      </c>
    </row>
    <row r="286" spans="1:18" ht="12.75" customHeight="1">
      <c r="A286" s="87" t="s">
        <v>851</v>
      </c>
      <c r="B286" s="84" t="s">
        <v>852</v>
      </c>
      <c r="C286" s="84" t="s">
        <v>837</v>
      </c>
      <c r="D286" s="84" t="s">
        <v>452</v>
      </c>
      <c r="E286" s="84" t="s">
        <v>165</v>
      </c>
      <c r="F286" s="84" t="s">
        <v>848</v>
      </c>
      <c r="G286" s="84" t="s">
        <v>165</v>
      </c>
      <c r="H286" s="84" t="s">
        <v>167</v>
      </c>
      <c r="I286" s="84" t="s">
        <v>165</v>
      </c>
      <c r="J286" s="84" t="s">
        <v>167</v>
      </c>
      <c r="K286" s="84" t="s">
        <v>165</v>
      </c>
      <c r="L286" s="84" t="s">
        <v>167</v>
      </c>
      <c r="M286" s="84" t="s">
        <v>165</v>
      </c>
      <c r="N286" s="84" t="s">
        <v>167</v>
      </c>
      <c r="O286" s="84" t="s">
        <v>165</v>
      </c>
      <c r="P286" s="77" t="s">
        <v>452</v>
      </c>
      <c r="Q286" s="78" t="s">
        <v>848</v>
      </c>
      <c r="R286" t="str">
        <f t="shared" si="4"/>
        <v>0590</v>
      </c>
    </row>
    <row r="287" spans="1:18" ht="12.75" customHeight="1">
      <c r="A287" s="87" t="s">
        <v>853</v>
      </c>
      <c r="B287" s="84" t="s">
        <v>854</v>
      </c>
      <c r="C287" s="84" t="s">
        <v>837</v>
      </c>
      <c r="D287" s="84" t="s">
        <v>452</v>
      </c>
      <c r="E287" s="84" t="s">
        <v>165</v>
      </c>
      <c r="F287" s="84" t="s">
        <v>848</v>
      </c>
      <c r="G287" s="84" t="s">
        <v>165</v>
      </c>
      <c r="H287" s="84" t="s">
        <v>167</v>
      </c>
      <c r="I287" s="84" t="s">
        <v>165</v>
      </c>
      <c r="J287" s="84" t="s">
        <v>167</v>
      </c>
      <c r="K287" s="84" t="s">
        <v>165</v>
      </c>
      <c r="L287" s="84" t="s">
        <v>167</v>
      </c>
      <c r="M287" s="84" t="s">
        <v>165</v>
      </c>
      <c r="N287" s="84" t="s">
        <v>167</v>
      </c>
      <c r="O287" s="84" t="s">
        <v>165</v>
      </c>
      <c r="P287" s="77" t="s">
        <v>452</v>
      </c>
      <c r="Q287" s="78" t="s">
        <v>848</v>
      </c>
      <c r="R287" t="str">
        <f t="shared" si="4"/>
        <v>0590</v>
      </c>
    </row>
    <row r="288" spans="1:18" ht="12.75" customHeight="1">
      <c r="A288" s="87" t="s">
        <v>855</v>
      </c>
      <c r="B288" s="84" t="s">
        <v>856</v>
      </c>
      <c r="C288" s="84" t="s">
        <v>837</v>
      </c>
      <c r="D288" s="84" t="s">
        <v>452</v>
      </c>
      <c r="E288" s="84" t="s">
        <v>165</v>
      </c>
      <c r="F288" s="84" t="s">
        <v>848</v>
      </c>
      <c r="G288" s="84" t="s">
        <v>165</v>
      </c>
      <c r="H288" s="84" t="s">
        <v>167</v>
      </c>
      <c r="I288" s="84" t="s">
        <v>165</v>
      </c>
      <c r="J288" s="84" t="s">
        <v>167</v>
      </c>
      <c r="K288" s="84" t="s">
        <v>165</v>
      </c>
      <c r="L288" s="84" t="s">
        <v>167</v>
      </c>
      <c r="M288" s="84" t="s">
        <v>165</v>
      </c>
      <c r="N288" s="84" t="s">
        <v>167</v>
      </c>
      <c r="O288" s="84" t="s">
        <v>165</v>
      </c>
      <c r="P288" s="77" t="s">
        <v>452</v>
      </c>
      <c r="Q288" s="78" t="s">
        <v>848</v>
      </c>
      <c r="R288" t="str">
        <f t="shared" si="4"/>
        <v>0590</v>
      </c>
    </row>
    <row r="289" spans="1:18" ht="12.75" customHeight="1">
      <c r="A289" s="87" t="s">
        <v>857</v>
      </c>
      <c r="B289" s="84" t="s">
        <v>858</v>
      </c>
      <c r="C289" s="84" t="s">
        <v>837</v>
      </c>
      <c r="D289" s="84" t="s">
        <v>452</v>
      </c>
      <c r="E289" s="84" t="s">
        <v>165</v>
      </c>
      <c r="F289" s="84" t="s">
        <v>848</v>
      </c>
      <c r="G289" s="84" t="s">
        <v>165</v>
      </c>
      <c r="H289" s="84" t="s">
        <v>167</v>
      </c>
      <c r="I289" s="84" t="s">
        <v>165</v>
      </c>
      <c r="J289" s="84" t="s">
        <v>167</v>
      </c>
      <c r="K289" s="84" t="s">
        <v>165</v>
      </c>
      <c r="L289" s="84" t="s">
        <v>167</v>
      </c>
      <c r="M289" s="84" t="s">
        <v>165</v>
      </c>
      <c r="N289" s="84" t="s">
        <v>167</v>
      </c>
      <c r="O289" s="84" t="s">
        <v>165</v>
      </c>
      <c r="P289" s="77" t="s">
        <v>452</v>
      </c>
      <c r="Q289" s="78" t="s">
        <v>848</v>
      </c>
      <c r="R289" t="str">
        <f t="shared" si="4"/>
        <v>0590</v>
      </c>
    </row>
    <row r="290" spans="1:18" ht="12.75" customHeight="1">
      <c r="A290" s="87" t="s">
        <v>859</v>
      </c>
      <c r="B290" s="84" t="s">
        <v>860</v>
      </c>
      <c r="C290" s="84" t="s">
        <v>837</v>
      </c>
      <c r="D290" s="84" t="s">
        <v>452</v>
      </c>
      <c r="E290" s="84" t="s">
        <v>165</v>
      </c>
      <c r="F290" s="84" t="s">
        <v>848</v>
      </c>
      <c r="G290" s="84" t="s">
        <v>165</v>
      </c>
      <c r="H290" s="84" t="s">
        <v>167</v>
      </c>
      <c r="I290" s="84" t="s">
        <v>165</v>
      </c>
      <c r="J290" s="84" t="s">
        <v>167</v>
      </c>
      <c r="K290" s="84" t="s">
        <v>165</v>
      </c>
      <c r="L290" s="84" t="s">
        <v>167</v>
      </c>
      <c r="M290" s="84" t="s">
        <v>165</v>
      </c>
      <c r="N290" s="84" t="s">
        <v>167</v>
      </c>
      <c r="O290" s="84" t="s">
        <v>165</v>
      </c>
      <c r="P290" s="77" t="s">
        <v>452</v>
      </c>
      <c r="Q290" s="78" t="s">
        <v>848</v>
      </c>
      <c r="R290" t="str">
        <f t="shared" si="4"/>
        <v>0590</v>
      </c>
    </row>
    <row r="291" spans="1:18" ht="12.75" customHeight="1">
      <c r="A291" s="87" t="s">
        <v>861</v>
      </c>
      <c r="B291" s="84" t="s">
        <v>862</v>
      </c>
      <c r="C291" s="84" t="s">
        <v>837</v>
      </c>
      <c r="D291" s="84" t="s">
        <v>452</v>
      </c>
      <c r="E291" s="84" t="s">
        <v>165</v>
      </c>
      <c r="F291" s="84" t="s">
        <v>848</v>
      </c>
      <c r="G291" s="84" t="s">
        <v>165</v>
      </c>
      <c r="H291" s="84" t="s">
        <v>167</v>
      </c>
      <c r="I291" s="84" t="s">
        <v>165</v>
      </c>
      <c r="J291" s="84" t="s">
        <v>167</v>
      </c>
      <c r="K291" s="84" t="s">
        <v>165</v>
      </c>
      <c r="L291" s="84" t="s">
        <v>167</v>
      </c>
      <c r="M291" s="84" t="s">
        <v>165</v>
      </c>
      <c r="N291" s="84" t="s">
        <v>167</v>
      </c>
      <c r="O291" s="84" t="s">
        <v>165</v>
      </c>
      <c r="P291" s="77" t="s">
        <v>452</v>
      </c>
      <c r="Q291" s="78" t="s">
        <v>848</v>
      </c>
      <c r="R291" t="str">
        <f t="shared" si="4"/>
        <v>0590</v>
      </c>
    </row>
    <row r="292" spans="1:18" ht="12.75" customHeight="1">
      <c r="A292" s="87" t="s">
        <v>863</v>
      </c>
      <c r="B292" s="84" t="s">
        <v>864</v>
      </c>
      <c r="C292" s="84" t="s">
        <v>837</v>
      </c>
      <c r="D292" s="84" t="s">
        <v>452</v>
      </c>
      <c r="E292" s="84" t="s">
        <v>165</v>
      </c>
      <c r="F292" s="84" t="s">
        <v>848</v>
      </c>
      <c r="G292" s="84" t="s">
        <v>165</v>
      </c>
      <c r="H292" s="84" t="s">
        <v>167</v>
      </c>
      <c r="I292" s="84" t="s">
        <v>165</v>
      </c>
      <c r="J292" s="84" t="s">
        <v>167</v>
      </c>
      <c r="K292" s="84" t="s">
        <v>165</v>
      </c>
      <c r="L292" s="84" t="s">
        <v>167</v>
      </c>
      <c r="M292" s="84" t="s">
        <v>165</v>
      </c>
      <c r="N292" s="84" t="s">
        <v>167</v>
      </c>
      <c r="O292" s="84" t="s">
        <v>165</v>
      </c>
      <c r="P292" s="77" t="s">
        <v>452</v>
      </c>
      <c r="Q292" s="78" t="s">
        <v>848</v>
      </c>
      <c r="R292" t="str">
        <f t="shared" si="4"/>
        <v>0590</v>
      </c>
    </row>
    <row r="293" spans="1:18" ht="12.75" customHeight="1">
      <c r="A293" s="87" t="s">
        <v>865</v>
      </c>
      <c r="B293" s="84" t="s">
        <v>866</v>
      </c>
      <c r="C293" s="84" t="s">
        <v>837</v>
      </c>
      <c r="D293" s="84" t="s">
        <v>452</v>
      </c>
      <c r="E293" s="84" t="s">
        <v>165</v>
      </c>
      <c r="F293" s="84" t="s">
        <v>848</v>
      </c>
      <c r="G293" s="84" t="s">
        <v>165</v>
      </c>
      <c r="H293" s="84" t="s">
        <v>167</v>
      </c>
      <c r="I293" s="84" t="s">
        <v>165</v>
      </c>
      <c r="J293" s="84" t="s">
        <v>167</v>
      </c>
      <c r="K293" s="84" t="s">
        <v>165</v>
      </c>
      <c r="L293" s="84" t="s">
        <v>167</v>
      </c>
      <c r="M293" s="84" t="s">
        <v>165</v>
      </c>
      <c r="N293" s="84" t="s">
        <v>167</v>
      </c>
      <c r="O293" s="84" t="s">
        <v>165</v>
      </c>
      <c r="P293" s="77" t="s">
        <v>452</v>
      </c>
      <c r="Q293" s="78" t="s">
        <v>848</v>
      </c>
      <c r="R293" t="str">
        <f t="shared" si="4"/>
        <v>0590</v>
      </c>
    </row>
    <row r="294" spans="1:18" ht="12.75" customHeight="1">
      <c r="A294" s="87" t="s">
        <v>867</v>
      </c>
      <c r="B294" s="84" t="s">
        <v>868</v>
      </c>
      <c r="C294" s="84" t="s">
        <v>837</v>
      </c>
      <c r="D294" s="84" t="s">
        <v>452</v>
      </c>
      <c r="E294" s="84" t="s">
        <v>165</v>
      </c>
      <c r="F294" s="84" t="s">
        <v>848</v>
      </c>
      <c r="G294" s="84" t="s">
        <v>165</v>
      </c>
      <c r="H294" s="84" t="s">
        <v>167</v>
      </c>
      <c r="I294" s="84" t="s">
        <v>165</v>
      </c>
      <c r="J294" s="84" t="s">
        <v>167</v>
      </c>
      <c r="K294" s="84" t="s">
        <v>165</v>
      </c>
      <c r="L294" s="84" t="s">
        <v>167</v>
      </c>
      <c r="M294" s="84" t="s">
        <v>165</v>
      </c>
      <c r="N294" s="84" t="s">
        <v>167</v>
      </c>
      <c r="O294" s="84" t="s">
        <v>165</v>
      </c>
      <c r="P294" s="77" t="s">
        <v>452</v>
      </c>
      <c r="Q294" s="78" t="s">
        <v>848</v>
      </c>
      <c r="R294" t="str">
        <f t="shared" si="4"/>
        <v>0590</v>
      </c>
    </row>
    <row r="295" spans="1:18" ht="12.75" customHeight="1">
      <c r="A295" s="87" t="s">
        <v>869</v>
      </c>
      <c r="B295" s="84" t="s">
        <v>870</v>
      </c>
      <c r="C295" s="84" t="s">
        <v>837</v>
      </c>
      <c r="D295" s="84" t="s">
        <v>452</v>
      </c>
      <c r="E295" s="84" t="s">
        <v>165</v>
      </c>
      <c r="F295" s="84" t="s">
        <v>848</v>
      </c>
      <c r="G295" s="84" t="s">
        <v>165</v>
      </c>
      <c r="H295" s="84" t="s">
        <v>167</v>
      </c>
      <c r="I295" s="84" t="s">
        <v>165</v>
      </c>
      <c r="J295" s="84" t="s">
        <v>167</v>
      </c>
      <c r="K295" s="84" t="s">
        <v>165</v>
      </c>
      <c r="L295" s="84" t="s">
        <v>167</v>
      </c>
      <c r="M295" s="84" t="s">
        <v>165</v>
      </c>
      <c r="N295" s="84" t="s">
        <v>167</v>
      </c>
      <c r="O295" s="84" t="s">
        <v>165</v>
      </c>
      <c r="P295" s="77" t="s">
        <v>452</v>
      </c>
      <c r="Q295" s="78" t="s">
        <v>848</v>
      </c>
      <c r="R295" t="str">
        <f t="shared" si="4"/>
        <v>0590</v>
      </c>
    </row>
    <row r="296" spans="1:18" ht="12.75" customHeight="1">
      <c r="A296" s="87" t="s">
        <v>871</v>
      </c>
      <c r="B296" s="84" t="s">
        <v>871</v>
      </c>
      <c r="C296" s="84" t="s">
        <v>837</v>
      </c>
      <c r="D296" s="84" t="s">
        <v>452</v>
      </c>
      <c r="E296" s="84" t="s">
        <v>165</v>
      </c>
      <c r="F296" s="84" t="s">
        <v>682</v>
      </c>
      <c r="G296" s="84" t="s">
        <v>165</v>
      </c>
      <c r="H296" s="84" t="s">
        <v>167</v>
      </c>
      <c r="I296" s="84" t="s">
        <v>165</v>
      </c>
      <c r="J296" s="84" t="s">
        <v>167</v>
      </c>
      <c r="K296" s="84" t="s">
        <v>165</v>
      </c>
      <c r="L296" s="84" t="s">
        <v>167</v>
      </c>
      <c r="M296" s="84" t="s">
        <v>165</v>
      </c>
      <c r="N296" s="84" t="s">
        <v>167</v>
      </c>
      <c r="O296" s="84" t="s">
        <v>165</v>
      </c>
      <c r="P296" s="77" t="s">
        <v>452</v>
      </c>
      <c r="Q296" s="78" t="s">
        <v>682</v>
      </c>
      <c r="R296" t="str">
        <f t="shared" si="4"/>
        <v>0560</v>
      </c>
    </row>
    <row r="297" spans="1:18" ht="12.75" customHeight="1">
      <c r="A297" s="87" t="s">
        <v>872</v>
      </c>
      <c r="B297" s="84" t="s">
        <v>872</v>
      </c>
      <c r="C297" s="84" t="s">
        <v>837</v>
      </c>
      <c r="D297" s="84" t="s">
        <v>452</v>
      </c>
      <c r="E297" s="84" t="s">
        <v>165</v>
      </c>
      <c r="F297" s="84" t="s">
        <v>682</v>
      </c>
      <c r="G297" s="84" t="s">
        <v>165</v>
      </c>
      <c r="H297" s="84" t="s">
        <v>167</v>
      </c>
      <c r="I297" s="84" t="s">
        <v>165</v>
      </c>
      <c r="J297" s="84" t="s">
        <v>167</v>
      </c>
      <c r="K297" s="84" t="s">
        <v>165</v>
      </c>
      <c r="L297" s="84" t="s">
        <v>167</v>
      </c>
      <c r="M297" s="84" t="s">
        <v>165</v>
      </c>
      <c r="N297" s="84" t="s">
        <v>167</v>
      </c>
      <c r="O297" s="84" t="s">
        <v>165</v>
      </c>
      <c r="P297" s="77" t="s">
        <v>452</v>
      </c>
      <c r="Q297" s="78" t="s">
        <v>682</v>
      </c>
      <c r="R297" t="str">
        <f t="shared" si="4"/>
        <v>0560</v>
      </c>
    </row>
    <row r="298" spans="1:18" ht="12.75" customHeight="1">
      <c r="A298" s="87" t="s">
        <v>873</v>
      </c>
      <c r="B298" s="84" t="s">
        <v>874</v>
      </c>
      <c r="C298" s="84" t="s">
        <v>875</v>
      </c>
      <c r="D298" s="84" t="s">
        <v>819</v>
      </c>
      <c r="E298" s="84" t="s">
        <v>165</v>
      </c>
      <c r="F298" s="84" t="s">
        <v>438</v>
      </c>
      <c r="G298" s="84" t="s">
        <v>165</v>
      </c>
      <c r="H298" s="84" t="s">
        <v>167</v>
      </c>
      <c r="I298" s="84" t="s">
        <v>165</v>
      </c>
      <c r="J298" s="84" t="s">
        <v>167</v>
      </c>
      <c r="K298" s="84" t="s">
        <v>165</v>
      </c>
      <c r="L298" s="84" t="s">
        <v>167</v>
      </c>
      <c r="M298" s="84" t="s">
        <v>165</v>
      </c>
      <c r="N298" s="84" t="s">
        <v>167</v>
      </c>
      <c r="O298" s="84" t="s">
        <v>165</v>
      </c>
      <c r="P298" s="77" t="s">
        <v>452</v>
      </c>
      <c r="Q298" s="78" t="s">
        <v>438</v>
      </c>
      <c r="R298" t="str">
        <f t="shared" si="4"/>
        <v>0550</v>
      </c>
    </row>
    <row r="299" spans="1:18" ht="12.75" customHeight="1">
      <c r="A299" s="87" t="s">
        <v>876</v>
      </c>
      <c r="B299" s="84" t="s">
        <v>877</v>
      </c>
      <c r="C299" s="84" t="s">
        <v>875</v>
      </c>
      <c r="D299" s="84" t="s">
        <v>819</v>
      </c>
      <c r="E299" s="84" t="s">
        <v>165</v>
      </c>
      <c r="F299" s="84" t="s">
        <v>438</v>
      </c>
      <c r="G299" s="84" t="s">
        <v>165</v>
      </c>
      <c r="H299" s="84" t="s">
        <v>167</v>
      </c>
      <c r="I299" s="84" t="s">
        <v>165</v>
      </c>
      <c r="J299" s="84" t="s">
        <v>167</v>
      </c>
      <c r="K299" s="84" t="s">
        <v>165</v>
      </c>
      <c r="L299" s="84" t="s">
        <v>167</v>
      </c>
      <c r="M299" s="84" t="s">
        <v>165</v>
      </c>
      <c r="N299" s="84" t="s">
        <v>167</v>
      </c>
      <c r="O299" s="84" t="s">
        <v>165</v>
      </c>
      <c r="P299" s="77" t="s">
        <v>452</v>
      </c>
      <c r="Q299" s="78" t="s">
        <v>438</v>
      </c>
      <c r="R299" t="str">
        <f t="shared" si="4"/>
        <v>0550</v>
      </c>
    </row>
    <row r="300" spans="1:18" ht="12.75" customHeight="1">
      <c r="A300" s="87" t="s">
        <v>878</v>
      </c>
      <c r="B300" s="84" t="s">
        <v>879</v>
      </c>
      <c r="C300" s="84" t="s">
        <v>880</v>
      </c>
      <c r="D300" s="84" t="s">
        <v>313</v>
      </c>
      <c r="E300" s="84" t="s">
        <v>165</v>
      </c>
      <c r="F300" s="84" t="s">
        <v>881</v>
      </c>
      <c r="G300" s="84" t="s">
        <v>165</v>
      </c>
      <c r="H300" s="84" t="s">
        <v>167</v>
      </c>
      <c r="I300" s="84" t="s">
        <v>165</v>
      </c>
      <c r="J300" s="84" t="s">
        <v>167</v>
      </c>
      <c r="K300" s="84" t="s">
        <v>165</v>
      </c>
      <c r="L300" s="84" t="s">
        <v>167</v>
      </c>
      <c r="M300" s="84" t="s">
        <v>165</v>
      </c>
      <c r="N300" s="84" t="s">
        <v>167</v>
      </c>
      <c r="O300" s="84" t="s">
        <v>165</v>
      </c>
      <c r="P300" s="77" t="s">
        <v>459</v>
      </c>
      <c r="Q300" s="78" t="s">
        <v>179</v>
      </c>
      <c r="R300" t="str">
        <f t="shared" si="4"/>
        <v>1020</v>
      </c>
    </row>
    <row r="301" spans="1:18" ht="12.75" customHeight="1">
      <c r="A301" s="87" t="s">
        <v>882</v>
      </c>
      <c r="B301" s="84" t="s">
        <v>883</v>
      </c>
      <c r="C301" s="84" t="s">
        <v>884</v>
      </c>
      <c r="D301" s="84" t="s">
        <v>165</v>
      </c>
      <c r="E301" s="84" t="s">
        <v>165</v>
      </c>
      <c r="F301" s="84" t="s">
        <v>165</v>
      </c>
      <c r="G301" s="84" t="s">
        <v>165</v>
      </c>
      <c r="H301" s="84" t="s">
        <v>167</v>
      </c>
      <c r="I301" s="84" t="s">
        <v>165</v>
      </c>
      <c r="J301" s="84" t="s">
        <v>167</v>
      </c>
      <c r="K301" s="84" t="s">
        <v>885</v>
      </c>
      <c r="L301" s="84" t="s">
        <v>886</v>
      </c>
      <c r="M301" s="84" t="s">
        <v>165</v>
      </c>
      <c r="N301" s="84" t="s">
        <v>167</v>
      </c>
      <c r="O301" s="84" t="s">
        <v>165</v>
      </c>
      <c r="P301" s="77" t="s">
        <v>887</v>
      </c>
      <c r="Q301" s="78" t="s">
        <v>885</v>
      </c>
      <c r="R301" t="str">
        <f t="shared" si="4"/>
        <v>5501</v>
      </c>
    </row>
    <row r="302" spans="1:18" ht="12.75" customHeight="1">
      <c r="A302" s="87" t="s">
        <v>888</v>
      </c>
      <c r="B302" s="84" t="s">
        <v>889</v>
      </c>
      <c r="C302" s="84" t="s">
        <v>884</v>
      </c>
      <c r="D302" s="84" t="s">
        <v>165</v>
      </c>
      <c r="E302" s="84" t="s">
        <v>165</v>
      </c>
      <c r="F302" s="84" t="s">
        <v>165</v>
      </c>
      <c r="G302" s="84" t="s">
        <v>165</v>
      </c>
      <c r="H302" s="84" t="s">
        <v>167</v>
      </c>
      <c r="I302" s="84" t="s">
        <v>165</v>
      </c>
      <c r="J302" s="84" t="s">
        <v>167</v>
      </c>
      <c r="K302" s="84" t="s">
        <v>224</v>
      </c>
      <c r="L302" s="84" t="s">
        <v>890</v>
      </c>
      <c r="M302" s="84" t="s">
        <v>165</v>
      </c>
      <c r="N302" s="84" t="s">
        <v>167</v>
      </c>
      <c r="O302" s="84" t="s">
        <v>165</v>
      </c>
      <c r="P302" s="77" t="s">
        <v>887</v>
      </c>
      <c r="Q302" s="78" t="s">
        <v>224</v>
      </c>
      <c r="R302" t="str">
        <f t="shared" si="4"/>
        <v>5517</v>
      </c>
    </row>
    <row r="303" spans="1:18" ht="12.75" customHeight="1">
      <c r="A303" s="87" t="s">
        <v>891</v>
      </c>
      <c r="B303" s="84" t="s">
        <v>892</v>
      </c>
      <c r="C303" s="84" t="s">
        <v>884</v>
      </c>
      <c r="D303" s="84" t="s">
        <v>165</v>
      </c>
      <c r="E303" s="84" t="s">
        <v>165</v>
      </c>
      <c r="F303" s="84" t="s">
        <v>165</v>
      </c>
      <c r="G303" s="84" t="s">
        <v>165</v>
      </c>
      <c r="H303" s="84" t="s">
        <v>167</v>
      </c>
      <c r="I303" s="84" t="s">
        <v>165</v>
      </c>
      <c r="J303" s="84" t="s">
        <v>167</v>
      </c>
      <c r="K303" s="84" t="s">
        <v>893</v>
      </c>
      <c r="L303" s="84" t="s">
        <v>894</v>
      </c>
      <c r="M303" s="84" t="s">
        <v>165</v>
      </c>
      <c r="N303" s="84" t="s">
        <v>167</v>
      </c>
      <c r="O303" s="84" t="s">
        <v>165</v>
      </c>
      <c r="P303" s="77" t="s">
        <v>887</v>
      </c>
      <c r="Q303" s="78" t="s">
        <v>893</v>
      </c>
      <c r="R303" t="str">
        <f t="shared" si="4"/>
        <v>5504</v>
      </c>
    </row>
    <row r="304" spans="1:18" ht="12.75" customHeight="1">
      <c r="A304" s="87" t="s">
        <v>895</v>
      </c>
      <c r="B304" s="84" t="s">
        <v>896</v>
      </c>
      <c r="C304" s="84" t="s">
        <v>884</v>
      </c>
      <c r="D304" s="84" t="s">
        <v>165</v>
      </c>
      <c r="E304" s="84" t="s">
        <v>165</v>
      </c>
      <c r="F304" s="84" t="s">
        <v>165</v>
      </c>
      <c r="G304" s="84" t="s">
        <v>165</v>
      </c>
      <c r="H304" s="84" t="s">
        <v>167</v>
      </c>
      <c r="I304" s="84" t="s">
        <v>165</v>
      </c>
      <c r="J304" s="84" t="s">
        <v>167</v>
      </c>
      <c r="K304" s="84" t="s">
        <v>838</v>
      </c>
      <c r="L304" s="84" t="s">
        <v>897</v>
      </c>
      <c r="M304" s="84" t="s">
        <v>165</v>
      </c>
      <c r="N304" s="84" t="s">
        <v>167</v>
      </c>
      <c r="O304" s="84" t="s">
        <v>165</v>
      </c>
      <c r="P304" s="77" t="s">
        <v>887</v>
      </c>
      <c r="Q304" s="78" t="s">
        <v>838</v>
      </c>
      <c r="R304" t="str">
        <f t="shared" si="4"/>
        <v>5535</v>
      </c>
    </row>
    <row r="305" spans="1:18" ht="12.75" customHeight="1">
      <c r="A305" s="87" t="s">
        <v>898</v>
      </c>
      <c r="B305" s="84" t="s">
        <v>899</v>
      </c>
      <c r="C305" s="84" t="s">
        <v>884</v>
      </c>
      <c r="D305" s="84" t="s">
        <v>165</v>
      </c>
      <c r="E305" s="84" t="s">
        <v>165</v>
      </c>
      <c r="F305" s="84" t="s">
        <v>165</v>
      </c>
      <c r="G305" s="84" t="s">
        <v>165</v>
      </c>
      <c r="H305" s="84" t="s">
        <v>167</v>
      </c>
      <c r="I305" s="84" t="s">
        <v>165</v>
      </c>
      <c r="J305" s="84" t="s">
        <v>167</v>
      </c>
      <c r="K305" s="84" t="s">
        <v>900</v>
      </c>
      <c r="L305" s="84" t="s">
        <v>901</v>
      </c>
      <c r="M305" s="84" t="s">
        <v>165</v>
      </c>
      <c r="N305" s="84" t="s">
        <v>167</v>
      </c>
      <c r="O305" s="84" t="s">
        <v>165</v>
      </c>
      <c r="P305" s="77" t="s">
        <v>887</v>
      </c>
      <c r="Q305" s="78" t="s">
        <v>900</v>
      </c>
      <c r="R305" t="str">
        <f t="shared" si="4"/>
        <v>5531</v>
      </c>
    </row>
    <row r="306" spans="1:18" ht="12.75" customHeight="1">
      <c r="A306" s="87" t="s">
        <v>902</v>
      </c>
      <c r="B306" s="84" t="s">
        <v>903</v>
      </c>
      <c r="C306" s="84" t="s">
        <v>884</v>
      </c>
      <c r="D306" s="84" t="s">
        <v>165</v>
      </c>
      <c r="E306" s="84" t="s">
        <v>165</v>
      </c>
      <c r="F306" s="84" t="s">
        <v>165</v>
      </c>
      <c r="G306" s="84" t="s">
        <v>165</v>
      </c>
      <c r="H306" s="84" t="s">
        <v>167</v>
      </c>
      <c r="I306" s="84" t="s">
        <v>165</v>
      </c>
      <c r="J306" s="84" t="s">
        <v>167</v>
      </c>
      <c r="K306" s="84" t="s">
        <v>904</v>
      </c>
      <c r="L306" s="84" t="s">
        <v>905</v>
      </c>
      <c r="M306" s="84" t="s">
        <v>165</v>
      </c>
      <c r="N306" s="84" t="s">
        <v>167</v>
      </c>
      <c r="O306" s="84" t="s">
        <v>165</v>
      </c>
      <c r="P306" s="77" t="s">
        <v>887</v>
      </c>
      <c r="Q306" s="78" t="s">
        <v>904</v>
      </c>
      <c r="R306" t="str">
        <f t="shared" si="4"/>
        <v>5511</v>
      </c>
    </row>
    <row r="307" spans="1:18" ht="12.75" customHeight="1">
      <c r="A307" s="87" t="s">
        <v>906</v>
      </c>
      <c r="B307" s="84" t="s">
        <v>907</v>
      </c>
      <c r="C307" s="84" t="s">
        <v>884</v>
      </c>
      <c r="D307" s="84" t="s">
        <v>165</v>
      </c>
      <c r="E307" s="84" t="s">
        <v>165</v>
      </c>
      <c r="F307" s="84" t="s">
        <v>165</v>
      </c>
      <c r="G307" s="84" t="s">
        <v>165</v>
      </c>
      <c r="H307" s="84" t="s">
        <v>167</v>
      </c>
      <c r="I307" s="84" t="s">
        <v>165</v>
      </c>
      <c r="J307" s="84" t="s">
        <v>167</v>
      </c>
      <c r="K307" s="84" t="s">
        <v>302</v>
      </c>
      <c r="L307" s="84" t="s">
        <v>908</v>
      </c>
      <c r="M307" s="84" t="s">
        <v>165</v>
      </c>
      <c r="N307" s="84" t="s">
        <v>167</v>
      </c>
      <c r="O307" s="84" t="s">
        <v>165</v>
      </c>
      <c r="P307" s="77" t="s">
        <v>887</v>
      </c>
      <c r="Q307" s="78" t="s">
        <v>302</v>
      </c>
      <c r="R307" t="str">
        <f t="shared" si="4"/>
        <v>5521</v>
      </c>
    </row>
    <row r="308" spans="1:18" ht="12.75" customHeight="1">
      <c r="A308" s="87" t="s">
        <v>909</v>
      </c>
      <c r="B308" s="84" t="s">
        <v>910</v>
      </c>
      <c r="C308" s="84" t="s">
        <v>884</v>
      </c>
      <c r="D308" s="84" t="s">
        <v>165</v>
      </c>
      <c r="E308" s="84" t="s">
        <v>165</v>
      </c>
      <c r="F308" s="84" t="s">
        <v>165</v>
      </c>
      <c r="G308" s="84" t="s">
        <v>165</v>
      </c>
      <c r="H308" s="84" t="s">
        <v>167</v>
      </c>
      <c r="I308" s="84" t="s">
        <v>165</v>
      </c>
      <c r="J308" s="84" t="s">
        <v>167</v>
      </c>
      <c r="K308" s="84" t="s">
        <v>911</v>
      </c>
      <c r="L308" s="84" t="s">
        <v>912</v>
      </c>
      <c r="M308" s="84" t="s">
        <v>165</v>
      </c>
      <c r="N308" s="84" t="s">
        <v>167</v>
      </c>
      <c r="O308" s="84" t="s">
        <v>165</v>
      </c>
      <c r="P308" s="77" t="s">
        <v>887</v>
      </c>
      <c r="Q308" s="78" t="s">
        <v>911</v>
      </c>
      <c r="R308" t="str">
        <f t="shared" si="4"/>
        <v>5524</v>
      </c>
    </row>
    <row r="309" spans="1:18" ht="12.75" customHeight="1">
      <c r="A309" s="87" t="s">
        <v>913</v>
      </c>
      <c r="B309" s="84" t="s">
        <v>914</v>
      </c>
      <c r="C309" s="84" t="s">
        <v>915</v>
      </c>
      <c r="D309" s="84" t="s">
        <v>313</v>
      </c>
      <c r="E309" s="84" t="s">
        <v>165</v>
      </c>
      <c r="F309" s="84" t="s">
        <v>885</v>
      </c>
      <c r="G309" s="84" t="s">
        <v>165</v>
      </c>
      <c r="H309" s="84" t="s">
        <v>167</v>
      </c>
      <c r="I309" s="84" t="s">
        <v>165</v>
      </c>
      <c r="J309" s="84" t="s">
        <v>167</v>
      </c>
      <c r="K309" s="84" t="s">
        <v>165</v>
      </c>
      <c r="L309" s="84" t="s">
        <v>167</v>
      </c>
      <c r="M309" s="84" t="s">
        <v>165</v>
      </c>
      <c r="N309" s="84" t="s">
        <v>167</v>
      </c>
      <c r="O309" s="84" t="s">
        <v>165</v>
      </c>
      <c r="P309" s="77" t="s">
        <v>458</v>
      </c>
      <c r="Q309" s="78" t="s">
        <v>885</v>
      </c>
      <c r="R309" t="str">
        <f t="shared" si="4"/>
        <v>1501</v>
      </c>
    </row>
    <row r="310" spans="1:18" ht="12.75" customHeight="1">
      <c r="A310" s="87" t="s">
        <v>916</v>
      </c>
      <c r="B310" s="84" t="s">
        <v>917</v>
      </c>
      <c r="C310" s="84" t="s">
        <v>915</v>
      </c>
      <c r="D310" s="84" t="s">
        <v>313</v>
      </c>
      <c r="E310" s="84" t="s">
        <v>165</v>
      </c>
      <c r="F310" s="84" t="s">
        <v>885</v>
      </c>
      <c r="G310" s="84" t="s">
        <v>165</v>
      </c>
      <c r="H310" s="84" t="s">
        <v>167</v>
      </c>
      <c r="I310" s="84" t="s">
        <v>165</v>
      </c>
      <c r="J310" s="84" t="s">
        <v>167</v>
      </c>
      <c r="K310" s="84" t="s">
        <v>165</v>
      </c>
      <c r="L310" s="84" t="s">
        <v>167</v>
      </c>
      <c r="M310" s="84" t="s">
        <v>165</v>
      </c>
      <c r="N310" s="84" t="s">
        <v>167</v>
      </c>
      <c r="O310" s="84" t="s">
        <v>165</v>
      </c>
      <c r="P310" s="77" t="s">
        <v>458</v>
      </c>
      <c r="Q310" s="78" t="s">
        <v>885</v>
      </c>
      <c r="R310" t="str">
        <f t="shared" si="4"/>
        <v>1501</v>
      </c>
    </row>
    <row r="311" spans="1:18" ht="12.75" customHeight="1">
      <c r="A311" s="87" t="s">
        <v>918</v>
      </c>
      <c r="B311" s="84" t="s">
        <v>919</v>
      </c>
      <c r="C311" s="84" t="s">
        <v>915</v>
      </c>
      <c r="D311" s="84" t="s">
        <v>313</v>
      </c>
      <c r="E311" s="84" t="s">
        <v>165</v>
      </c>
      <c r="F311" s="84" t="s">
        <v>885</v>
      </c>
      <c r="G311" s="84" t="s">
        <v>165</v>
      </c>
      <c r="H311" s="84" t="s">
        <v>167</v>
      </c>
      <c r="I311" s="84" t="s">
        <v>165</v>
      </c>
      <c r="J311" s="84" t="s">
        <v>167</v>
      </c>
      <c r="K311" s="84" t="s">
        <v>165</v>
      </c>
      <c r="L311" s="84" t="s">
        <v>167</v>
      </c>
      <c r="M311" s="84" t="s">
        <v>165</v>
      </c>
      <c r="N311" s="84" t="s">
        <v>167</v>
      </c>
      <c r="O311" s="84" t="s">
        <v>165</v>
      </c>
      <c r="P311" s="77" t="s">
        <v>458</v>
      </c>
      <c r="Q311" s="78" t="s">
        <v>885</v>
      </c>
      <c r="R311" t="str">
        <f t="shared" si="4"/>
        <v>1501</v>
      </c>
    </row>
    <row r="312" spans="1:18" ht="12.75" customHeight="1">
      <c r="A312" s="87" t="s">
        <v>920</v>
      </c>
      <c r="B312" s="84" t="s">
        <v>921</v>
      </c>
      <c r="C312" s="84" t="s">
        <v>915</v>
      </c>
      <c r="D312" s="84" t="s">
        <v>313</v>
      </c>
      <c r="E312" s="84" t="s">
        <v>165</v>
      </c>
      <c r="F312" s="84" t="s">
        <v>885</v>
      </c>
      <c r="G312" s="84" t="s">
        <v>165</v>
      </c>
      <c r="H312" s="84" t="s">
        <v>167</v>
      </c>
      <c r="I312" s="84" t="s">
        <v>165</v>
      </c>
      <c r="J312" s="84" t="s">
        <v>167</v>
      </c>
      <c r="K312" s="84" t="s">
        <v>165</v>
      </c>
      <c r="L312" s="84" t="s">
        <v>167</v>
      </c>
      <c r="M312" s="84" t="s">
        <v>165</v>
      </c>
      <c r="N312" s="84" t="s">
        <v>167</v>
      </c>
      <c r="O312" s="84" t="s">
        <v>165</v>
      </c>
      <c r="P312" s="77" t="s">
        <v>458</v>
      </c>
      <c r="Q312" s="78" t="s">
        <v>885</v>
      </c>
      <c r="R312" t="str">
        <f t="shared" si="4"/>
        <v>1501</v>
      </c>
    </row>
    <row r="313" spans="1:18" ht="12.75" customHeight="1">
      <c r="A313" s="87" t="s">
        <v>922</v>
      </c>
      <c r="B313" s="84" t="s">
        <v>923</v>
      </c>
      <c r="C313" s="84" t="s">
        <v>915</v>
      </c>
      <c r="D313" s="84" t="s">
        <v>313</v>
      </c>
      <c r="E313" s="84" t="s">
        <v>165</v>
      </c>
      <c r="F313" s="84" t="s">
        <v>885</v>
      </c>
      <c r="G313" s="84" t="s">
        <v>165</v>
      </c>
      <c r="H313" s="84" t="s">
        <v>167</v>
      </c>
      <c r="I313" s="84" t="s">
        <v>165</v>
      </c>
      <c r="J313" s="84" t="s">
        <v>167</v>
      </c>
      <c r="K313" s="84" t="s">
        <v>165</v>
      </c>
      <c r="L313" s="84" t="s">
        <v>167</v>
      </c>
      <c r="M313" s="84" t="s">
        <v>165</v>
      </c>
      <c r="N313" s="84" t="s">
        <v>167</v>
      </c>
      <c r="O313" s="84" t="s">
        <v>165</v>
      </c>
      <c r="P313" s="77" t="s">
        <v>458</v>
      </c>
      <c r="Q313" s="78" t="s">
        <v>885</v>
      </c>
      <c r="R313" t="str">
        <f t="shared" si="4"/>
        <v>1501</v>
      </c>
    </row>
    <row r="314" spans="1:18" ht="12.75" customHeight="1">
      <c r="A314" s="87" t="s">
        <v>924</v>
      </c>
      <c r="B314" s="84" t="s">
        <v>925</v>
      </c>
      <c r="C314" s="84" t="s">
        <v>915</v>
      </c>
      <c r="D314" s="84" t="s">
        <v>313</v>
      </c>
      <c r="E314" s="84" t="s">
        <v>165</v>
      </c>
      <c r="F314" s="84" t="s">
        <v>926</v>
      </c>
      <c r="G314" s="84" t="s">
        <v>165</v>
      </c>
      <c r="H314" s="84" t="s">
        <v>167</v>
      </c>
      <c r="I314" s="84" t="s">
        <v>165</v>
      </c>
      <c r="J314" s="84" t="s">
        <v>167</v>
      </c>
      <c r="K314" s="84" t="s">
        <v>165</v>
      </c>
      <c r="L314" s="84" t="s">
        <v>167</v>
      </c>
      <c r="M314" s="84" t="s">
        <v>165</v>
      </c>
      <c r="N314" s="84" t="s">
        <v>167</v>
      </c>
      <c r="O314" s="84" t="s">
        <v>165</v>
      </c>
      <c r="P314" s="77" t="s">
        <v>458</v>
      </c>
      <c r="Q314" s="78" t="s">
        <v>926</v>
      </c>
      <c r="R314" t="str">
        <f t="shared" si="4"/>
        <v>1506</v>
      </c>
    </row>
    <row r="315" spans="1:18" ht="12.75" customHeight="1">
      <c r="A315" s="87" t="s">
        <v>927</v>
      </c>
      <c r="B315" s="84" t="s">
        <v>928</v>
      </c>
      <c r="C315" s="84" t="s">
        <v>915</v>
      </c>
      <c r="D315" s="84" t="s">
        <v>313</v>
      </c>
      <c r="E315" s="84" t="s">
        <v>165</v>
      </c>
      <c r="F315" s="84" t="s">
        <v>929</v>
      </c>
      <c r="G315" s="84" t="s">
        <v>165</v>
      </c>
      <c r="H315" s="84" t="s">
        <v>167</v>
      </c>
      <c r="I315" s="84" t="s">
        <v>165</v>
      </c>
      <c r="J315" s="84" t="s">
        <v>167</v>
      </c>
      <c r="K315" s="84" t="s">
        <v>165</v>
      </c>
      <c r="L315" s="84" t="s">
        <v>167</v>
      </c>
      <c r="M315" s="84" t="s">
        <v>165</v>
      </c>
      <c r="N315" s="84" t="s">
        <v>167</v>
      </c>
      <c r="O315" s="84" t="s">
        <v>165</v>
      </c>
      <c r="P315" s="77" t="s">
        <v>458</v>
      </c>
      <c r="Q315" s="78" t="s">
        <v>885</v>
      </c>
      <c r="R315" t="str">
        <f t="shared" si="4"/>
        <v>1501</v>
      </c>
    </row>
    <row r="316" spans="1:18" ht="12.75" customHeight="1">
      <c r="A316" s="87" t="s">
        <v>930</v>
      </c>
      <c r="B316" s="84" t="s">
        <v>931</v>
      </c>
      <c r="C316" s="84" t="s">
        <v>915</v>
      </c>
      <c r="D316" s="84" t="s">
        <v>313</v>
      </c>
      <c r="E316" s="84" t="s">
        <v>165</v>
      </c>
      <c r="F316" s="84" t="s">
        <v>819</v>
      </c>
      <c r="G316" s="84" t="s">
        <v>165</v>
      </c>
      <c r="H316" s="84" t="s">
        <v>167</v>
      </c>
      <c r="I316" s="84" t="s">
        <v>165</v>
      </c>
      <c r="J316" s="84" t="s">
        <v>167</v>
      </c>
      <c r="K316" s="84" t="s">
        <v>165</v>
      </c>
      <c r="L316" s="84" t="s">
        <v>167</v>
      </c>
      <c r="M316" s="84" t="s">
        <v>165</v>
      </c>
      <c r="N316" s="84" t="s">
        <v>167</v>
      </c>
      <c r="O316" s="84" t="s">
        <v>165</v>
      </c>
      <c r="P316" s="77" t="s">
        <v>458</v>
      </c>
      <c r="Q316" s="78" t="s">
        <v>819</v>
      </c>
      <c r="R316" t="str">
        <f t="shared" si="4"/>
        <v>1507</v>
      </c>
    </row>
    <row r="317" spans="1:18" ht="12.75" customHeight="1">
      <c r="A317" s="87" t="s">
        <v>932</v>
      </c>
      <c r="B317" s="84" t="s">
        <v>933</v>
      </c>
      <c r="C317" s="84" t="s">
        <v>915</v>
      </c>
      <c r="D317" s="84" t="s">
        <v>313</v>
      </c>
      <c r="E317" s="84" t="s">
        <v>165</v>
      </c>
      <c r="F317" s="84" t="s">
        <v>885</v>
      </c>
      <c r="G317" s="84" t="s">
        <v>165</v>
      </c>
      <c r="H317" s="84" t="s">
        <v>167</v>
      </c>
      <c r="I317" s="84" t="s">
        <v>165</v>
      </c>
      <c r="J317" s="84" t="s">
        <v>167</v>
      </c>
      <c r="K317" s="84" t="s">
        <v>165</v>
      </c>
      <c r="L317" s="84" t="s">
        <v>167</v>
      </c>
      <c r="M317" s="84" t="s">
        <v>165</v>
      </c>
      <c r="N317" s="84" t="s">
        <v>167</v>
      </c>
      <c r="O317" s="84" t="s">
        <v>165</v>
      </c>
      <c r="P317" s="77" t="s">
        <v>458</v>
      </c>
      <c r="Q317" s="78" t="s">
        <v>885</v>
      </c>
      <c r="R317" t="str">
        <f t="shared" si="4"/>
        <v>1501</v>
      </c>
    </row>
    <row r="318" spans="1:18" ht="12.75" customHeight="1">
      <c r="A318" s="87" t="s">
        <v>934</v>
      </c>
      <c r="B318" s="84" t="s">
        <v>935</v>
      </c>
      <c r="C318" s="84" t="s">
        <v>915</v>
      </c>
      <c r="D318" s="84" t="s">
        <v>313</v>
      </c>
      <c r="E318" s="84" t="s">
        <v>165</v>
      </c>
      <c r="F318" s="84" t="s">
        <v>885</v>
      </c>
      <c r="G318" s="84" t="s">
        <v>165</v>
      </c>
      <c r="H318" s="84" t="s">
        <v>167</v>
      </c>
      <c r="I318" s="84" t="s">
        <v>165</v>
      </c>
      <c r="J318" s="84" t="s">
        <v>167</v>
      </c>
      <c r="K318" s="84" t="s">
        <v>165</v>
      </c>
      <c r="L318" s="84" t="s">
        <v>167</v>
      </c>
      <c r="M318" s="84" t="s">
        <v>165</v>
      </c>
      <c r="N318" s="84" t="s">
        <v>167</v>
      </c>
      <c r="O318" s="84" t="s">
        <v>165</v>
      </c>
      <c r="P318" s="77" t="s">
        <v>458</v>
      </c>
      <c r="Q318" s="78" t="s">
        <v>885</v>
      </c>
      <c r="R318" t="str">
        <f t="shared" si="4"/>
        <v>1501</v>
      </c>
    </row>
    <row r="319" spans="1:18" ht="12.75" customHeight="1">
      <c r="A319" s="87" t="s">
        <v>936</v>
      </c>
      <c r="B319" s="84" t="s">
        <v>937</v>
      </c>
      <c r="C319" s="84" t="s">
        <v>915</v>
      </c>
      <c r="D319" s="84" t="s">
        <v>313</v>
      </c>
      <c r="E319" s="84" t="s">
        <v>165</v>
      </c>
      <c r="F319" s="84" t="s">
        <v>885</v>
      </c>
      <c r="G319" s="84" t="s">
        <v>165</v>
      </c>
      <c r="H319" s="84" t="s">
        <v>167</v>
      </c>
      <c r="I319" s="84" t="s">
        <v>165</v>
      </c>
      <c r="J319" s="84" t="s">
        <v>167</v>
      </c>
      <c r="K319" s="84" t="s">
        <v>165</v>
      </c>
      <c r="L319" s="84" t="s">
        <v>167</v>
      </c>
      <c r="M319" s="84" t="s">
        <v>165</v>
      </c>
      <c r="N319" s="84" t="s">
        <v>167</v>
      </c>
      <c r="O319" s="84" t="s">
        <v>165</v>
      </c>
      <c r="P319" s="77" t="s">
        <v>458</v>
      </c>
      <c r="Q319" s="78" t="s">
        <v>885</v>
      </c>
      <c r="R319" t="str">
        <f t="shared" si="4"/>
        <v>1501</v>
      </c>
    </row>
    <row r="320" spans="1:18" ht="12.75" customHeight="1">
      <c r="A320" s="87" t="s">
        <v>938</v>
      </c>
      <c r="B320" s="84" t="s">
        <v>939</v>
      </c>
      <c r="C320" s="84" t="s">
        <v>915</v>
      </c>
      <c r="D320" s="84" t="s">
        <v>313</v>
      </c>
      <c r="E320" s="84" t="s">
        <v>165</v>
      </c>
      <c r="F320" s="84" t="s">
        <v>885</v>
      </c>
      <c r="G320" s="84" t="s">
        <v>165</v>
      </c>
      <c r="H320" s="84" t="s">
        <v>167</v>
      </c>
      <c r="I320" s="84" t="s">
        <v>165</v>
      </c>
      <c r="J320" s="84" t="s">
        <v>167</v>
      </c>
      <c r="K320" s="84" t="s">
        <v>165</v>
      </c>
      <c r="L320" s="84" t="s">
        <v>167</v>
      </c>
      <c r="M320" s="84" t="s">
        <v>165</v>
      </c>
      <c r="N320" s="84" t="s">
        <v>167</v>
      </c>
      <c r="O320" s="84" t="s">
        <v>165</v>
      </c>
      <c r="P320" s="77" t="s">
        <v>458</v>
      </c>
      <c r="Q320" s="78" t="s">
        <v>885</v>
      </c>
      <c r="R320" t="str">
        <f t="shared" si="4"/>
        <v>1501</v>
      </c>
    </row>
    <row r="321" spans="1:18" ht="12.75" customHeight="1">
      <c r="A321" s="87" t="s">
        <v>940</v>
      </c>
      <c r="B321" s="84" t="s">
        <v>296</v>
      </c>
      <c r="C321" s="84" t="s">
        <v>941</v>
      </c>
      <c r="D321" s="84" t="s">
        <v>313</v>
      </c>
      <c r="E321" s="84" t="s">
        <v>165</v>
      </c>
      <c r="F321" s="84" t="s">
        <v>942</v>
      </c>
      <c r="G321" s="84" t="s">
        <v>165</v>
      </c>
      <c r="H321" s="84" t="s">
        <v>167</v>
      </c>
      <c r="I321" s="84" t="s">
        <v>165</v>
      </c>
      <c r="J321" s="84" t="s">
        <v>167</v>
      </c>
      <c r="K321" s="84" t="s">
        <v>165</v>
      </c>
      <c r="L321" s="84" t="s">
        <v>167</v>
      </c>
      <c r="M321" s="84" t="s">
        <v>165</v>
      </c>
      <c r="N321" s="84" t="s">
        <v>167</v>
      </c>
      <c r="O321" s="84" t="s">
        <v>165</v>
      </c>
      <c r="P321" s="77" t="s">
        <v>458</v>
      </c>
      <c r="Q321" s="78" t="s">
        <v>686</v>
      </c>
      <c r="R321" t="str">
        <f t="shared" si="4"/>
        <v>1570</v>
      </c>
    </row>
    <row r="322" spans="1:18" ht="12.75" customHeight="1">
      <c r="A322" s="87" t="s">
        <v>943</v>
      </c>
      <c r="B322" s="84" t="s">
        <v>944</v>
      </c>
      <c r="C322" s="84" t="s">
        <v>941</v>
      </c>
      <c r="D322" s="84" t="s">
        <v>313</v>
      </c>
      <c r="E322" s="84" t="s">
        <v>165</v>
      </c>
      <c r="F322" s="84" t="s">
        <v>942</v>
      </c>
      <c r="G322" s="84" t="s">
        <v>165</v>
      </c>
      <c r="H322" s="84" t="s">
        <v>167</v>
      </c>
      <c r="I322" s="84" t="s">
        <v>165</v>
      </c>
      <c r="J322" s="84" t="s">
        <v>167</v>
      </c>
      <c r="K322" s="84" t="s">
        <v>165</v>
      </c>
      <c r="L322" s="84" t="s">
        <v>167</v>
      </c>
      <c r="M322" s="84" t="s">
        <v>165</v>
      </c>
      <c r="N322" s="84" t="s">
        <v>167</v>
      </c>
      <c r="O322" s="84" t="s">
        <v>165</v>
      </c>
      <c r="P322" s="77" t="s">
        <v>458</v>
      </c>
      <c r="Q322" s="78" t="s">
        <v>686</v>
      </c>
      <c r="R322" t="str">
        <f t="shared" si="4"/>
        <v>1570</v>
      </c>
    </row>
    <row r="323" spans="1:18" ht="12.75" customHeight="1">
      <c r="A323" s="87" t="s">
        <v>945</v>
      </c>
      <c r="B323" s="84" t="s">
        <v>946</v>
      </c>
      <c r="C323" s="84" t="s">
        <v>947</v>
      </c>
      <c r="D323" s="84" t="s">
        <v>313</v>
      </c>
      <c r="E323" s="84" t="s">
        <v>165</v>
      </c>
      <c r="F323" s="84" t="s">
        <v>881</v>
      </c>
      <c r="G323" s="84" t="s">
        <v>165</v>
      </c>
      <c r="H323" s="84" t="s">
        <v>167</v>
      </c>
      <c r="I323" s="84" t="s">
        <v>165</v>
      </c>
      <c r="J323" s="84" t="s">
        <v>167</v>
      </c>
      <c r="K323" s="84" t="s">
        <v>165</v>
      </c>
      <c r="L323" s="84" t="s">
        <v>167</v>
      </c>
      <c r="M323" s="84" t="s">
        <v>165</v>
      </c>
      <c r="N323" s="84" t="s">
        <v>167</v>
      </c>
      <c r="O323" s="84" t="s">
        <v>165</v>
      </c>
      <c r="P323" s="77" t="s">
        <v>459</v>
      </c>
      <c r="Q323" s="78" t="s">
        <v>179</v>
      </c>
      <c r="R323" t="str">
        <f t="shared" si="4"/>
        <v>1020</v>
      </c>
    </row>
    <row r="324" spans="1:18" ht="12.75" customHeight="1">
      <c r="A324" s="87" t="s">
        <v>948</v>
      </c>
      <c r="B324" s="84" t="s">
        <v>949</v>
      </c>
      <c r="C324" s="84" t="s">
        <v>947</v>
      </c>
      <c r="D324" s="84" t="s">
        <v>313</v>
      </c>
      <c r="E324" s="84" t="s">
        <v>165</v>
      </c>
      <c r="F324" s="84" t="s">
        <v>950</v>
      </c>
      <c r="G324" s="84" t="s">
        <v>165</v>
      </c>
      <c r="H324" s="84" t="s">
        <v>167</v>
      </c>
      <c r="I324" s="84" t="s">
        <v>165</v>
      </c>
      <c r="J324" s="84" t="s">
        <v>167</v>
      </c>
      <c r="K324" s="84" t="s">
        <v>165</v>
      </c>
      <c r="L324" s="84" t="s">
        <v>167</v>
      </c>
      <c r="M324" s="84" t="s">
        <v>165</v>
      </c>
      <c r="N324" s="84" t="s">
        <v>167</v>
      </c>
      <c r="O324" s="84" t="s">
        <v>165</v>
      </c>
      <c r="P324" s="77" t="s">
        <v>459</v>
      </c>
      <c r="Q324" s="78" t="s">
        <v>950</v>
      </c>
      <c r="R324" t="str">
        <f t="shared" ref="R324:R387" si="5">CONCATENATE(P324,Q324)</f>
        <v>1025</v>
      </c>
    </row>
    <row r="325" spans="1:18" ht="12.75" customHeight="1">
      <c r="A325" s="87" t="s">
        <v>951</v>
      </c>
      <c r="B325" s="84" t="s">
        <v>952</v>
      </c>
      <c r="C325" s="84" t="s">
        <v>953</v>
      </c>
      <c r="D325" s="84" t="s">
        <v>313</v>
      </c>
      <c r="E325" s="84" t="s">
        <v>165</v>
      </c>
      <c r="F325" s="84" t="s">
        <v>627</v>
      </c>
      <c r="G325" s="84" t="s">
        <v>165</v>
      </c>
      <c r="H325" s="84" t="s">
        <v>167</v>
      </c>
      <c r="I325" s="84" t="s">
        <v>165</v>
      </c>
      <c r="J325" s="84" t="s">
        <v>167</v>
      </c>
      <c r="K325" s="84" t="s">
        <v>165</v>
      </c>
      <c r="L325" s="84" t="s">
        <v>167</v>
      </c>
      <c r="M325" s="84" t="s">
        <v>165</v>
      </c>
      <c r="N325" s="84" t="s">
        <v>167</v>
      </c>
      <c r="O325" s="84" t="s">
        <v>165</v>
      </c>
      <c r="P325" s="77" t="s">
        <v>459</v>
      </c>
      <c r="Q325" s="78" t="s">
        <v>627</v>
      </c>
      <c r="R325" t="str">
        <f t="shared" si="5"/>
        <v>1095</v>
      </c>
    </row>
    <row r="326" spans="1:18" ht="12.75" customHeight="1">
      <c r="A326" s="87" t="s">
        <v>954</v>
      </c>
      <c r="B326" s="84" t="s">
        <v>955</v>
      </c>
      <c r="C326" s="84" t="s">
        <v>953</v>
      </c>
      <c r="D326" s="84" t="s">
        <v>313</v>
      </c>
      <c r="E326" s="84" t="s">
        <v>165</v>
      </c>
      <c r="F326" s="84" t="s">
        <v>502</v>
      </c>
      <c r="G326" s="84" t="s">
        <v>165</v>
      </c>
      <c r="H326" s="84" t="s">
        <v>167</v>
      </c>
      <c r="I326" s="84" t="s">
        <v>165</v>
      </c>
      <c r="J326" s="84" t="s">
        <v>167</v>
      </c>
      <c r="K326" s="84" t="s">
        <v>165</v>
      </c>
      <c r="L326" s="84" t="s">
        <v>167</v>
      </c>
      <c r="M326" s="84" t="s">
        <v>165</v>
      </c>
      <c r="N326" s="84" t="s">
        <v>167</v>
      </c>
      <c r="O326" s="84" t="s">
        <v>165</v>
      </c>
      <c r="P326" s="77" t="s">
        <v>459</v>
      </c>
      <c r="Q326" s="78" t="s">
        <v>502</v>
      </c>
      <c r="R326" t="str">
        <f t="shared" si="5"/>
        <v>1091</v>
      </c>
    </row>
    <row r="327" spans="1:18" ht="12.75" customHeight="1">
      <c r="A327" s="87" t="s">
        <v>956</v>
      </c>
      <c r="B327" s="84" t="s">
        <v>957</v>
      </c>
      <c r="C327" s="84" t="s">
        <v>958</v>
      </c>
      <c r="D327" s="84" t="s">
        <v>313</v>
      </c>
      <c r="E327" s="84" t="s">
        <v>165</v>
      </c>
      <c r="F327" s="84" t="s">
        <v>959</v>
      </c>
      <c r="G327" s="84" t="s">
        <v>165</v>
      </c>
      <c r="H327" s="84" t="s">
        <v>167</v>
      </c>
      <c r="I327" s="84" t="s">
        <v>165</v>
      </c>
      <c r="J327" s="84" t="s">
        <v>167</v>
      </c>
      <c r="K327" s="84" t="s">
        <v>165</v>
      </c>
      <c r="L327" s="84" t="s">
        <v>167</v>
      </c>
      <c r="M327" s="84" t="s">
        <v>165</v>
      </c>
      <c r="N327" s="84" t="s">
        <v>167</v>
      </c>
      <c r="O327" s="84" t="s">
        <v>165</v>
      </c>
      <c r="P327" s="77" t="s">
        <v>459</v>
      </c>
      <c r="Q327" s="78" t="s">
        <v>960</v>
      </c>
      <c r="R327" t="str">
        <f t="shared" si="5"/>
        <v>1081</v>
      </c>
    </row>
    <row r="328" spans="1:18" ht="12.75" customHeight="1">
      <c r="A328" s="87" t="s">
        <v>961</v>
      </c>
      <c r="B328" s="84" t="s">
        <v>962</v>
      </c>
      <c r="C328" s="84" t="s">
        <v>958</v>
      </c>
      <c r="D328" s="84" t="s">
        <v>313</v>
      </c>
      <c r="E328" s="84" t="s">
        <v>165</v>
      </c>
      <c r="F328" s="84" t="s">
        <v>963</v>
      </c>
      <c r="G328" s="84" t="s">
        <v>165</v>
      </c>
      <c r="H328" s="84" t="s">
        <v>167</v>
      </c>
      <c r="I328" s="84" t="s">
        <v>165</v>
      </c>
      <c r="J328" s="84" t="s">
        <v>167</v>
      </c>
      <c r="K328" s="84" t="s">
        <v>165</v>
      </c>
      <c r="L328" s="84" t="s">
        <v>167</v>
      </c>
      <c r="M328" s="84" t="s">
        <v>165</v>
      </c>
      <c r="N328" s="84" t="s">
        <v>167</v>
      </c>
      <c r="O328" s="84" t="s">
        <v>165</v>
      </c>
      <c r="P328" s="77" t="s">
        <v>459</v>
      </c>
      <c r="Q328" s="78" t="s">
        <v>964</v>
      </c>
      <c r="R328" t="str">
        <f t="shared" si="5"/>
        <v>1085</v>
      </c>
    </row>
    <row r="329" spans="1:18" ht="12.75" customHeight="1">
      <c r="A329" s="87" t="s">
        <v>965</v>
      </c>
      <c r="B329" s="84" t="s">
        <v>966</v>
      </c>
      <c r="C329" s="84" t="s">
        <v>967</v>
      </c>
      <c r="D329" s="84" t="s">
        <v>313</v>
      </c>
      <c r="E329" s="84" t="s">
        <v>165</v>
      </c>
      <c r="F329" s="84" t="s">
        <v>457</v>
      </c>
      <c r="G329" s="84" t="s">
        <v>165</v>
      </c>
      <c r="H329" s="84" t="s">
        <v>167</v>
      </c>
      <c r="I329" s="84" t="s">
        <v>165</v>
      </c>
      <c r="J329" s="84" t="s">
        <v>167</v>
      </c>
      <c r="K329" s="84" t="s">
        <v>165</v>
      </c>
      <c r="L329" s="84" t="s">
        <v>167</v>
      </c>
      <c r="M329" s="84" t="s">
        <v>165</v>
      </c>
      <c r="N329" s="84" t="s">
        <v>167</v>
      </c>
      <c r="O329" s="84" t="s">
        <v>165</v>
      </c>
      <c r="P329" s="77" t="s">
        <v>458</v>
      </c>
      <c r="Q329" s="78" t="s">
        <v>682</v>
      </c>
      <c r="R329" t="str">
        <f t="shared" si="5"/>
        <v>1560</v>
      </c>
    </row>
    <row r="330" spans="1:18" ht="12.75" customHeight="1">
      <c r="A330" s="87" t="s">
        <v>968</v>
      </c>
      <c r="B330" s="84" t="s">
        <v>969</v>
      </c>
      <c r="C330" s="84" t="s">
        <v>967</v>
      </c>
      <c r="D330" s="84" t="s">
        <v>313</v>
      </c>
      <c r="E330" s="84" t="s">
        <v>165</v>
      </c>
      <c r="F330" s="84" t="s">
        <v>457</v>
      </c>
      <c r="G330" s="84" t="s">
        <v>165</v>
      </c>
      <c r="H330" s="84" t="s">
        <v>167</v>
      </c>
      <c r="I330" s="84" t="s">
        <v>165</v>
      </c>
      <c r="J330" s="84" t="s">
        <v>167</v>
      </c>
      <c r="K330" s="84" t="s">
        <v>165</v>
      </c>
      <c r="L330" s="84" t="s">
        <v>167</v>
      </c>
      <c r="M330" s="84" t="s">
        <v>165</v>
      </c>
      <c r="N330" s="84" t="s">
        <v>167</v>
      </c>
      <c r="O330" s="84" t="s">
        <v>165</v>
      </c>
      <c r="P330" s="77" t="s">
        <v>458</v>
      </c>
      <c r="Q330" s="78" t="s">
        <v>682</v>
      </c>
      <c r="R330" t="str">
        <f t="shared" si="5"/>
        <v>1560</v>
      </c>
    </row>
    <row r="331" spans="1:18" ht="12.75" customHeight="1">
      <c r="A331" s="87" t="s">
        <v>970</v>
      </c>
      <c r="B331" s="84" t="s">
        <v>971</v>
      </c>
      <c r="C331" s="84" t="s">
        <v>967</v>
      </c>
      <c r="D331" s="84" t="s">
        <v>313</v>
      </c>
      <c r="E331" s="84" t="s">
        <v>165</v>
      </c>
      <c r="F331" s="84" t="s">
        <v>457</v>
      </c>
      <c r="G331" s="84" t="s">
        <v>165</v>
      </c>
      <c r="H331" s="84" t="s">
        <v>167</v>
      </c>
      <c r="I331" s="84" t="s">
        <v>165</v>
      </c>
      <c r="J331" s="84" t="s">
        <v>167</v>
      </c>
      <c r="K331" s="84" t="s">
        <v>165</v>
      </c>
      <c r="L331" s="84" t="s">
        <v>167</v>
      </c>
      <c r="M331" s="84" t="s">
        <v>165</v>
      </c>
      <c r="N331" s="84" t="s">
        <v>167</v>
      </c>
      <c r="O331" s="84" t="s">
        <v>165</v>
      </c>
      <c r="P331" s="77" t="s">
        <v>458</v>
      </c>
      <c r="Q331" s="78" t="s">
        <v>682</v>
      </c>
      <c r="R331" t="str">
        <f t="shared" si="5"/>
        <v>1560</v>
      </c>
    </row>
    <row r="332" spans="1:18" ht="12.75" customHeight="1">
      <c r="A332" s="87" t="s">
        <v>972</v>
      </c>
      <c r="B332" s="84" t="s">
        <v>973</v>
      </c>
      <c r="C332" s="84" t="s">
        <v>967</v>
      </c>
      <c r="D332" s="84" t="s">
        <v>313</v>
      </c>
      <c r="E332" s="84" t="s">
        <v>165</v>
      </c>
      <c r="F332" s="84" t="s">
        <v>457</v>
      </c>
      <c r="G332" s="84" t="s">
        <v>165</v>
      </c>
      <c r="H332" s="84" t="s">
        <v>167</v>
      </c>
      <c r="I332" s="84" t="s">
        <v>165</v>
      </c>
      <c r="J332" s="84" t="s">
        <v>167</v>
      </c>
      <c r="K332" s="84" t="s">
        <v>165</v>
      </c>
      <c r="L332" s="84" t="s">
        <v>167</v>
      </c>
      <c r="M332" s="84" t="s">
        <v>165</v>
      </c>
      <c r="N332" s="84" t="s">
        <v>167</v>
      </c>
      <c r="O332" s="84" t="s">
        <v>165</v>
      </c>
      <c r="P332" s="77" t="s">
        <v>458</v>
      </c>
      <c r="Q332" s="78" t="s">
        <v>682</v>
      </c>
      <c r="R332" t="str">
        <f t="shared" si="5"/>
        <v>1560</v>
      </c>
    </row>
    <row r="333" spans="1:18" ht="12.75" customHeight="1">
      <c r="A333" s="87" t="s">
        <v>974</v>
      </c>
      <c r="B333" s="84" t="s">
        <v>975</v>
      </c>
      <c r="C333" s="84" t="s">
        <v>976</v>
      </c>
      <c r="D333" s="84" t="s">
        <v>313</v>
      </c>
      <c r="E333" s="84" t="s">
        <v>165</v>
      </c>
      <c r="F333" s="84" t="s">
        <v>457</v>
      </c>
      <c r="G333" s="84" t="s">
        <v>165</v>
      </c>
      <c r="H333" s="84" t="s">
        <v>167</v>
      </c>
      <c r="I333" s="84" t="s">
        <v>165</v>
      </c>
      <c r="J333" s="84" t="s">
        <v>167</v>
      </c>
      <c r="K333" s="84" t="s">
        <v>165</v>
      </c>
      <c r="L333" s="84" t="s">
        <v>167</v>
      </c>
      <c r="M333" s="84" t="s">
        <v>165</v>
      </c>
      <c r="N333" s="84" t="s">
        <v>167</v>
      </c>
      <c r="O333" s="84" t="s">
        <v>165</v>
      </c>
      <c r="P333" s="77" t="s">
        <v>458</v>
      </c>
      <c r="Q333" s="78" t="s">
        <v>682</v>
      </c>
      <c r="R333" t="str">
        <f t="shared" si="5"/>
        <v>1560</v>
      </c>
    </row>
    <row r="334" spans="1:18" ht="12.75" customHeight="1">
      <c r="A334" s="87" t="s">
        <v>977</v>
      </c>
      <c r="B334" s="84" t="s">
        <v>978</v>
      </c>
      <c r="C334" s="84" t="s">
        <v>976</v>
      </c>
      <c r="D334" s="84" t="s">
        <v>313</v>
      </c>
      <c r="E334" s="84" t="s">
        <v>165</v>
      </c>
      <c r="F334" s="84" t="s">
        <v>457</v>
      </c>
      <c r="G334" s="84" t="s">
        <v>165</v>
      </c>
      <c r="H334" s="84" t="s">
        <v>167</v>
      </c>
      <c r="I334" s="84" t="s">
        <v>165</v>
      </c>
      <c r="J334" s="84" t="s">
        <v>167</v>
      </c>
      <c r="K334" s="84" t="s">
        <v>165</v>
      </c>
      <c r="L334" s="84" t="s">
        <v>167</v>
      </c>
      <c r="M334" s="84" t="s">
        <v>165</v>
      </c>
      <c r="N334" s="84" t="s">
        <v>167</v>
      </c>
      <c r="O334" s="84" t="s">
        <v>165</v>
      </c>
      <c r="P334" s="77" t="s">
        <v>458</v>
      </c>
      <c r="Q334" s="78" t="s">
        <v>682</v>
      </c>
      <c r="R334" t="str">
        <f t="shared" si="5"/>
        <v>1560</v>
      </c>
    </row>
    <row r="335" spans="1:18" ht="12.75" customHeight="1">
      <c r="A335" s="87" t="s">
        <v>979</v>
      </c>
      <c r="B335" s="84" t="s">
        <v>980</v>
      </c>
      <c r="C335" s="84" t="s">
        <v>976</v>
      </c>
      <c r="D335" s="84" t="s">
        <v>313</v>
      </c>
      <c r="E335" s="84" t="s">
        <v>165</v>
      </c>
      <c r="F335" s="84" t="s">
        <v>457</v>
      </c>
      <c r="G335" s="84" t="s">
        <v>165</v>
      </c>
      <c r="H335" s="84" t="s">
        <v>167</v>
      </c>
      <c r="I335" s="84" t="s">
        <v>165</v>
      </c>
      <c r="J335" s="84" t="s">
        <v>167</v>
      </c>
      <c r="K335" s="84" t="s">
        <v>165</v>
      </c>
      <c r="L335" s="84" t="s">
        <v>167</v>
      </c>
      <c r="M335" s="84" t="s">
        <v>165</v>
      </c>
      <c r="N335" s="84" t="s">
        <v>167</v>
      </c>
      <c r="O335" s="84" t="s">
        <v>165</v>
      </c>
      <c r="P335" s="77" t="s">
        <v>458</v>
      </c>
      <c r="Q335" s="78" t="s">
        <v>682</v>
      </c>
      <c r="R335" t="str">
        <f t="shared" si="5"/>
        <v>1560</v>
      </c>
    </row>
    <row r="336" spans="1:18" ht="12.75" customHeight="1">
      <c r="A336" s="87" t="s">
        <v>981</v>
      </c>
      <c r="B336" s="84" t="s">
        <v>982</v>
      </c>
      <c r="C336" s="84" t="s">
        <v>983</v>
      </c>
      <c r="D336" s="84" t="s">
        <v>313</v>
      </c>
      <c r="E336" s="84" t="s">
        <v>165</v>
      </c>
      <c r="F336" s="84" t="s">
        <v>885</v>
      </c>
      <c r="G336" s="84" t="s">
        <v>165</v>
      </c>
      <c r="H336" s="84" t="s">
        <v>167</v>
      </c>
      <c r="I336" s="84" t="s">
        <v>165</v>
      </c>
      <c r="J336" s="84" t="s">
        <v>167</v>
      </c>
      <c r="K336" s="84" t="s">
        <v>165</v>
      </c>
      <c r="L336" s="84" t="s">
        <v>167</v>
      </c>
      <c r="M336" s="84" t="s">
        <v>165</v>
      </c>
      <c r="N336" s="84" t="s">
        <v>167</v>
      </c>
      <c r="O336" s="84" t="s">
        <v>165</v>
      </c>
      <c r="P336" s="77" t="s">
        <v>458</v>
      </c>
      <c r="Q336" s="78" t="s">
        <v>885</v>
      </c>
      <c r="R336" t="str">
        <f t="shared" si="5"/>
        <v>1501</v>
      </c>
    </row>
    <row r="337" spans="1:18" ht="12.75" customHeight="1">
      <c r="A337" s="87" t="s">
        <v>984</v>
      </c>
      <c r="B337" s="84" t="s">
        <v>985</v>
      </c>
      <c r="C337" s="84" t="s">
        <v>983</v>
      </c>
      <c r="D337" s="84" t="s">
        <v>313</v>
      </c>
      <c r="E337" s="84" t="s">
        <v>165</v>
      </c>
      <c r="F337" s="84" t="s">
        <v>986</v>
      </c>
      <c r="G337" s="84" t="s">
        <v>165</v>
      </c>
      <c r="H337" s="84" t="s">
        <v>167</v>
      </c>
      <c r="I337" s="84" t="s">
        <v>165</v>
      </c>
      <c r="J337" s="84" t="s">
        <v>167</v>
      </c>
      <c r="K337" s="84" t="s">
        <v>165</v>
      </c>
      <c r="L337" s="84" t="s">
        <v>167</v>
      </c>
      <c r="M337" s="84" t="s">
        <v>165</v>
      </c>
      <c r="N337" s="84" t="s">
        <v>167</v>
      </c>
      <c r="O337" s="84" t="s">
        <v>165</v>
      </c>
      <c r="P337" s="77" t="s">
        <v>458</v>
      </c>
      <c r="Q337" s="78" t="s">
        <v>459</v>
      </c>
      <c r="R337" t="str">
        <f t="shared" si="5"/>
        <v>1510</v>
      </c>
    </row>
    <row r="338" spans="1:18" ht="12.75" customHeight="1">
      <c r="A338" s="87" t="s">
        <v>987</v>
      </c>
      <c r="B338" s="84" t="s">
        <v>988</v>
      </c>
      <c r="C338" s="84" t="s">
        <v>983</v>
      </c>
      <c r="D338" s="84" t="s">
        <v>313</v>
      </c>
      <c r="E338" s="84" t="s">
        <v>165</v>
      </c>
      <c r="F338" s="84" t="s">
        <v>457</v>
      </c>
      <c r="G338" s="84" t="s">
        <v>165</v>
      </c>
      <c r="H338" s="84" t="s">
        <v>167</v>
      </c>
      <c r="I338" s="84" t="s">
        <v>165</v>
      </c>
      <c r="J338" s="84" t="s">
        <v>167</v>
      </c>
      <c r="K338" s="84" t="s">
        <v>165</v>
      </c>
      <c r="L338" s="84" t="s">
        <v>167</v>
      </c>
      <c r="M338" s="84" t="s">
        <v>165</v>
      </c>
      <c r="N338" s="84" t="s">
        <v>167</v>
      </c>
      <c r="O338" s="84" t="s">
        <v>165</v>
      </c>
      <c r="P338" s="77" t="s">
        <v>458</v>
      </c>
      <c r="Q338" s="78" t="s">
        <v>682</v>
      </c>
      <c r="R338" t="str">
        <f t="shared" si="5"/>
        <v>1560</v>
      </c>
    </row>
    <row r="339" spans="1:18" ht="12.75" customHeight="1">
      <c r="A339" s="87" t="s">
        <v>989</v>
      </c>
      <c r="B339" s="84" t="s">
        <v>990</v>
      </c>
      <c r="C339" s="84" t="s">
        <v>983</v>
      </c>
      <c r="D339" s="84" t="s">
        <v>313</v>
      </c>
      <c r="E339" s="84" t="s">
        <v>165</v>
      </c>
      <c r="F339" s="84" t="s">
        <v>986</v>
      </c>
      <c r="G339" s="84" t="s">
        <v>165</v>
      </c>
      <c r="H339" s="84" t="s">
        <v>167</v>
      </c>
      <c r="I339" s="84" t="s">
        <v>165</v>
      </c>
      <c r="J339" s="84" t="s">
        <v>167</v>
      </c>
      <c r="K339" s="84" t="s">
        <v>165</v>
      </c>
      <c r="L339" s="84" t="s">
        <v>167</v>
      </c>
      <c r="M339" s="84" t="s">
        <v>165</v>
      </c>
      <c r="N339" s="84" t="s">
        <v>167</v>
      </c>
      <c r="O339" s="84" t="s">
        <v>165</v>
      </c>
      <c r="P339" s="77" t="s">
        <v>458</v>
      </c>
      <c r="Q339" s="78" t="s">
        <v>459</v>
      </c>
      <c r="R339" t="str">
        <f t="shared" si="5"/>
        <v>1510</v>
      </c>
    </row>
    <row r="340" spans="1:18" ht="12.75" customHeight="1">
      <c r="A340" s="87" t="s">
        <v>991</v>
      </c>
      <c r="B340" s="84" t="s">
        <v>992</v>
      </c>
      <c r="C340" s="84" t="s">
        <v>983</v>
      </c>
      <c r="D340" s="84" t="s">
        <v>313</v>
      </c>
      <c r="E340" s="84" t="s">
        <v>165</v>
      </c>
      <c r="F340" s="84" t="s">
        <v>986</v>
      </c>
      <c r="G340" s="84" t="s">
        <v>165</v>
      </c>
      <c r="H340" s="84" t="s">
        <v>167</v>
      </c>
      <c r="I340" s="84" t="s">
        <v>165</v>
      </c>
      <c r="J340" s="84" t="s">
        <v>167</v>
      </c>
      <c r="K340" s="84" t="s">
        <v>165</v>
      </c>
      <c r="L340" s="84" t="s">
        <v>167</v>
      </c>
      <c r="M340" s="84" t="s">
        <v>165</v>
      </c>
      <c r="N340" s="84" t="s">
        <v>167</v>
      </c>
      <c r="O340" s="84" t="s">
        <v>165</v>
      </c>
      <c r="P340" s="77" t="s">
        <v>458</v>
      </c>
      <c r="Q340" s="78" t="s">
        <v>459</v>
      </c>
      <c r="R340" t="str">
        <f t="shared" si="5"/>
        <v>1510</v>
      </c>
    </row>
    <row r="341" spans="1:18" ht="12.75" customHeight="1">
      <c r="A341" s="87" t="s">
        <v>993</v>
      </c>
      <c r="B341" s="84" t="s">
        <v>994</v>
      </c>
      <c r="C341" s="84" t="s">
        <v>983</v>
      </c>
      <c r="D341" s="84" t="s">
        <v>313</v>
      </c>
      <c r="E341" s="84" t="s">
        <v>165</v>
      </c>
      <c r="F341" s="84" t="s">
        <v>986</v>
      </c>
      <c r="G341" s="84" t="s">
        <v>165</v>
      </c>
      <c r="H341" s="84" t="s">
        <v>167</v>
      </c>
      <c r="I341" s="84" t="s">
        <v>165</v>
      </c>
      <c r="J341" s="84" t="s">
        <v>167</v>
      </c>
      <c r="K341" s="84" t="s">
        <v>165</v>
      </c>
      <c r="L341" s="84" t="s">
        <v>167</v>
      </c>
      <c r="M341" s="84" t="s">
        <v>165</v>
      </c>
      <c r="N341" s="84" t="s">
        <v>167</v>
      </c>
      <c r="O341" s="84" t="s">
        <v>165</v>
      </c>
      <c r="P341" s="77" t="s">
        <v>458</v>
      </c>
      <c r="Q341" s="78" t="s">
        <v>459</v>
      </c>
      <c r="R341" t="str">
        <f t="shared" si="5"/>
        <v>1510</v>
      </c>
    </row>
    <row r="342" spans="1:18" ht="12.75" customHeight="1">
      <c r="A342" s="87" t="s">
        <v>995</v>
      </c>
      <c r="B342" s="84" t="s">
        <v>996</v>
      </c>
      <c r="C342" s="84" t="s">
        <v>983</v>
      </c>
      <c r="D342" s="84" t="s">
        <v>313</v>
      </c>
      <c r="E342" s="84" t="s">
        <v>165</v>
      </c>
      <c r="F342" s="84" t="s">
        <v>986</v>
      </c>
      <c r="G342" s="84" t="s">
        <v>165</v>
      </c>
      <c r="H342" s="84" t="s">
        <v>167</v>
      </c>
      <c r="I342" s="84" t="s">
        <v>165</v>
      </c>
      <c r="J342" s="84" t="s">
        <v>167</v>
      </c>
      <c r="K342" s="84" t="s">
        <v>165</v>
      </c>
      <c r="L342" s="84" t="s">
        <v>167</v>
      </c>
      <c r="M342" s="84" t="s">
        <v>165</v>
      </c>
      <c r="N342" s="84" t="s">
        <v>167</v>
      </c>
      <c r="O342" s="84" t="s">
        <v>165</v>
      </c>
      <c r="P342" s="77" t="s">
        <v>458</v>
      </c>
      <c r="Q342" s="78" t="s">
        <v>459</v>
      </c>
      <c r="R342" t="str">
        <f t="shared" si="5"/>
        <v>1510</v>
      </c>
    </row>
    <row r="343" spans="1:18" ht="12.75" customHeight="1">
      <c r="A343" s="87" t="s">
        <v>997</v>
      </c>
      <c r="B343" s="84" t="s">
        <v>998</v>
      </c>
      <c r="C343" s="84" t="s">
        <v>983</v>
      </c>
      <c r="D343" s="84" t="s">
        <v>313</v>
      </c>
      <c r="E343" s="84" t="s">
        <v>165</v>
      </c>
      <c r="F343" s="84" t="s">
        <v>986</v>
      </c>
      <c r="G343" s="84" t="s">
        <v>165</v>
      </c>
      <c r="H343" s="84" t="s">
        <v>167</v>
      </c>
      <c r="I343" s="84" t="s">
        <v>165</v>
      </c>
      <c r="J343" s="84" t="s">
        <v>167</v>
      </c>
      <c r="K343" s="84" t="s">
        <v>165</v>
      </c>
      <c r="L343" s="84" t="s">
        <v>167</v>
      </c>
      <c r="M343" s="84" t="s">
        <v>165</v>
      </c>
      <c r="N343" s="84" t="s">
        <v>167</v>
      </c>
      <c r="O343" s="84" t="s">
        <v>165</v>
      </c>
      <c r="P343" s="77" t="s">
        <v>458</v>
      </c>
      <c r="Q343" s="78" t="s">
        <v>459</v>
      </c>
      <c r="R343" t="str">
        <f t="shared" si="5"/>
        <v>1510</v>
      </c>
    </row>
    <row r="344" spans="1:18" ht="12.75" customHeight="1">
      <c r="A344" s="87" t="s">
        <v>999</v>
      </c>
      <c r="B344" s="84" t="s">
        <v>1000</v>
      </c>
      <c r="C344" s="84" t="s">
        <v>983</v>
      </c>
      <c r="D344" s="84" t="s">
        <v>313</v>
      </c>
      <c r="E344" s="84" t="s">
        <v>165</v>
      </c>
      <c r="F344" s="84" t="s">
        <v>986</v>
      </c>
      <c r="G344" s="84" t="s">
        <v>165</v>
      </c>
      <c r="H344" s="84" t="s">
        <v>167</v>
      </c>
      <c r="I344" s="84" t="s">
        <v>165</v>
      </c>
      <c r="J344" s="84" t="s">
        <v>167</v>
      </c>
      <c r="K344" s="84" t="s">
        <v>165</v>
      </c>
      <c r="L344" s="84" t="s">
        <v>167</v>
      </c>
      <c r="M344" s="84" t="s">
        <v>165</v>
      </c>
      <c r="N344" s="84" t="s">
        <v>167</v>
      </c>
      <c r="O344" s="84" t="s">
        <v>165</v>
      </c>
      <c r="P344" s="77" t="s">
        <v>458</v>
      </c>
      <c r="Q344" s="78" t="s">
        <v>459</v>
      </c>
      <c r="R344" t="str">
        <f t="shared" si="5"/>
        <v>1510</v>
      </c>
    </row>
    <row r="345" spans="1:18" ht="12.75" customHeight="1">
      <c r="A345" s="87" t="s">
        <v>1001</v>
      </c>
      <c r="B345" s="84" t="s">
        <v>1002</v>
      </c>
      <c r="C345" s="84" t="s">
        <v>983</v>
      </c>
      <c r="D345" s="84" t="s">
        <v>313</v>
      </c>
      <c r="E345" s="84" t="s">
        <v>165</v>
      </c>
      <c r="F345" s="84" t="s">
        <v>986</v>
      </c>
      <c r="G345" s="84" t="s">
        <v>165</v>
      </c>
      <c r="H345" s="84" t="s">
        <v>167</v>
      </c>
      <c r="I345" s="84" t="s">
        <v>165</v>
      </c>
      <c r="J345" s="84" t="s">
        <v>167</v>
      </c>
      <c r="K345" s="84" t="s">
        <v>165</v>
      </c>
      <c r="L345" s="84" t="s">
        <v>167</v>
      </c>
      <c r="M345" s="84" t="s">
        <v>165</v>
      </c>
      <c r="N345" s="84" t="s">
        <v>167</v>
      </c>
      <c r="O345" s="84" t="s">
        <v>165</v>
      </c>
      <c r="P345" s="77" t="s">
        <v>458</v>
      </c>
      <c r="Q345" s="78" t="s">
        <v>459</v>
      </c>
      <c r="R345" t="str">
        <f t="shared" si="5"/>
        <v>1510</v>
      </c>
    </row>
    <row r="346" spans="1:18" ht="12.75" customHeight="1">
      <c r="A346" s="87" t="s">
        <v>1003</v>
      </c>
      <c r="B346" s="84" t="s">
        <v>1004</v>
      </c>
      <c r="C346" s="84" t="s">
        <v>983</v>
      </c>
      <c r="D346" s="84" t="s">
        <v>313</v>
      </c>
      <c r="E346" s="84" t="s">
        <v>165</v>
      </c>
      <c r="F346" s="84" t="s">
        <v>986</v>
      </c>
      <c r="G346" s="84" t="s">
        <v>165</v>
      </c>
      <c r="H346" s="84" t="s">
        <v>167</v>
      </c>
      <c r="I346" s="84" t="s">
        <v>165</v>
      </c>
      <c r="J346" s="84" t="s">
        <v>167</v>
      </c>
      <c r="K346" s="84" t="s">
        <v>165</v>
      </c>
      <c r="L346" s="84" t="s">
        <v>167</v>
      </c>
      <c r="M346" s="84" t="s">
        <v>165</v>
      </c>
      <c r="N346" s="84" t="s">
        <v>167</v>
      </c>
      <c r="O346" s="84" t="s">
        <v>165</v>
      </c>
      <c r="P346" s="77" t="s">
        <v>458</v>
      </c>
      <c r="Q346" s="78" t="s">
        <v>459</v>
      </c>
      <c r="R346" t="str">
        <f t="shared" si="5"/>
        <v>1510</v>
      </c>
    </row>
    <row r="347" spans="1:18" ht="12.75" customHeight="1">
      <c r="A347" s="87" t="s">
        <v>1005</v>
      </c>
      <c r="B347" s="84" t="s">
        <v>1006</v>
      </c>
      <c r="C347" s="84" t="s">
        <v>983</v>
      </c>
      <c r="D347" s="84" t="s">
        <v>313</v>
      </c>
      <c r="E347" s="84" t="s">
        <v>165</v>
      </c>
      <c r="F347" s="84" t="s">
        <v>986</v>
      </c>
      <c r="G347" s="84" t="s">
        <v>165</v>
      </c>
      <c r="H347" s="84" t="s">
        <v>167</v>
      </c>
      <c r="I347" s="84" t="s">
        <v>165</v>
      </c>
      <c r="J347" s="84" t="s">
        <v>167</v>
      </c>
      <c r="K347" s="84" t="s">
        <v>165</v>
      </c>
      <c r="L347" s="84" t="s">
        <v>167</v>
      </c>
      <c r="M347" s="84" t="s">
        <v>165</v>
      </c>
      <c r="N347" s="84" t="s">
        <v>167</v>
      </c>
      <c r="O347" s="84" t="s">
        <v>165</v>
      </c>
      <c r="P347" s="77" t="s">
        <v>458</v>
      </c>
      <c r="Q347" s="78" t="s">
        <v>459</v>
      </c>
      <c r="R347" t="str">
        <f t="shared" si="5"/>
        <v>1510</v>
      </c>
    </row>
    <row r="348" spans="1:18" ht="12.75" customHeight="1">
      <c r="A348" s="87" t="s">
        <v>1007</v>
      </c>
      <c r="B348" s="84" t="s">
        <v>1008</v>
      </c>
      <c r="C348" s="84" t="s">
        <v>983</v>
      </c>
      <c r="D348" s="84" t="s">
        <v>313</v>
      </c>
      <c r="E348" s="84" t="s">
        <v>165</v>
      </c>
      <c r="F348" s="84" t="s">
        <v>986</v>
      </c>
      <c r="G348" s="84" t="s">
        <v>165</v>
      </c>
      <c r="H348" s="84" t="s">
        <v>167</v>
      </c>
      <c r="I348" s="84" t="s">
        <v>165</v>
      </c>
      <c r="J348" s="84" t="s">
        <v>167</v>
      </c>
      <c r="K348" s="84" t="s">
        <v>165</v>
      </c>
      <c r="L348" s="84" t="s">
        <v>167</v>
      </c>
      <c r="M348" s="84" t="s">
        <v>165</v>
      </c>
      <c r="N348" s="84" t="s">
        <v>167</v>
      </c>
      <c r="O348" s="84" t="s">
        <v>165</v>
      </c>
      <c r="P348" s="77" t="s">
        <v>458</v>
      </c>
      <c r="Q348" s="78" t="s">
        <v>459</v>
      </c>
      <c r="R348" t="str">
        <f t="shared" si="5"/>
        <v>1510</v>
      </c>
    </row>
    <row r="349" spans="1:18" ht="12.75" customHeight="1">
      <c r="A349" s="87" t="s">
        <v>1009</v>
      </c>
      <c r="B349" s="84" t="s">
        <v>1010</v>
      </c>
      <c r="C349" s="84" t="s">
        <v>983</v>
      </c>
      <c r="D349" s="84" t="s">
        <v>313</v>
      </c>
      <c r="E349" s="84" t="s">
        <v>165</v>
      </c>
      <c r="F349" s="84" t="s">
        <v>986</v>
      </c>
      <c r="G349" s="84" t="s">
        <v>165</v>
      </c>
      <c r="H349" s="84" t="s">
        <v>167</v>
      </c>
      <c r="I349" s="84" t="s">
        <v>165</v>
      </c>
      <c r="J349" s="84" t="s">
        <v>167</v>
      </c>
      <c r="K349" s="84" t="s">
        <v>165</v>
      </c>
      <c r="L349" s="84" t="s">
        <v>167</v>
      </c>
      <c r="M349" s="84" t="s">
        <v>165</v>
      </c>
      <c r="N349" s="84" t="s">
        <v>167</v>
      </c>
      <c r="O349" s="84" t="s">
        <v>165</v>
      </c>
      <c r="P349" s="77" t="s">
        <v>458</v>
      </c>
      <c r="Q349" s="78" t="s">
        <v>459</v>
      </c>
      <c r="R349" t="str">
        <f t="shared" si="5"/>
        <v>1510</v>
      </c>
    </row>
    <row r="350" spans="1:18" ht="12.75" customHeight="1">
      <c r="A350" s="87" t="s">
        <v>1011</v>
      </c>
      <c r="B350" s="84" t="s">
        <v>1012</v>
      </c>
      <c r="C350" s="84" t="s">
        <v>983</v>
      </c>
      <c r="D350" s="84" t="s">
        <v>313</v>
      </c>
      <c r="E350" s="84" t="s">
        <v>165</v>
      </c>
      <c r="F350" s="84" t="s">
        <v>831</v>
      </c>
      <c r="G350" s="84" t="s">
        <v>165</v>
      </c>
      <c r="H350" s="84" t="s">
        <v>167</v>
      </c>
      <c r="I350" s="84" t="s">
        <v>165</v>
      </c>
      <c r="J350" s="84" t="s">
        <v>167</v>
      </c>
      <c r="K350" s="84" t="s">
        <v>165</v>
      </c>
      <c r="L350" s="84" t="s">
        <v>167</v>
      </c>
      <c r="M350" s="84" t="s">
        <v>165</v>
      </c>
      <c r="N350" s="84" t="s">
        <v>167</v>
      </c>
      <c r="O350" s="84" t="s">
        <v>165</v>
      </c>
      <c r="P350" s="77" t="s">
        <v>458</v>
      </c>
      <c r="Q350" s="78" t="s">
        <v>459</v>
      </c>
      <c r="R350" t="str">
        <f t="shared" si="5"/>
        <v>1510</v>
      </c>
    </row>
    <row r="351" spans="1:18" ht="12.75" customHeight="1">
      <c r="A351" s="87" t="s">
        <v>1013</v>
      </c>
      <c r="B351" s="84" t="s">
        <v>1014</v>
      </c>
      <c r="C351" s="84" t="s">
        <v>983</v>
      </c>
      <c r="D351" s="84" t="s">
        <v>313</v>
      </c>
      <c r="E351" s="84" t="s">
        <v>165</v>
      </c>
      <c r="F351" s="84" t="s">
        <v>831</v>
      </c>
      <c r="G351" s="84" t="s">
        <v>165</v>
      </c>
      <c r="H351" s="84" t="s">
        <v>167</v>
      </c>
      <c r="I351" s="84" t="s">
        <v>165</v>
      </c>
      <c r="J351" s="84" t="s">
        <v>167</v>
      </c>
      <c r="K351" s="84" t="s">
        <v>165</v>
      </c>
      <c r="L351" s="84" t="s">
        <v>167</v>
      </c>
      <c r="M351" s="84" t="s">
        <v>165</v>
      </c>
      <c r="N351" s="84" t="s">
        <v>167</v>
      </c>
      <c r="O351" s="84" t="s">
        <v>165</v>
      </c>
      <c r="P351" s="77" t="s">
        <v>458</v>
      </c>
      <c r="Q351" s="78" t="s">
        <v>459</v>
      </c>
      <c r="R351" t="str">
        <f t="shared" si="5"/>
        <v>1510</v>
      </c>
    </row>
    <row r="352" spans="1:18" ht="12.75" customHeight="1">
      <c r="A352" s="87" t="s">
        <v>1015</v>
      </c>
      <c r="B352" s="84" t="s">
        <v>1016</v>
      </c>
      <c r="C352" s="84" t="s">
        <v>983</v>
      </c>
      <c r="D352" s="84" t="s">
        <v>313</v>
      </c>
      <c r="E352" s="84" t="s">
        <v>165</v>
      </c>
      <c r="F352" s="84" t="s">
        <v>986</v>
      </c>
      <c r="G352" s="84" t="s">
        <v>165</v>
      </c>
      <c r="H352" s="84" t="s">
        <v>167</v>
      </c>
      <c r="I352" s="84" t="s">
        <v>165</v>
      </c>
      <c r="J352" s="84" t="s">
        <v>167</v>
      </c>
      <c r="K352" s="84" t="s">
        <v>165</v>
      </c>
      <c r="L352" s="84" t="s">
        <v>167</v>
      </c>
      <c r="M352" s="84" t="s">
        <v>165</v>
      </c>
      <c r="N352" s="84" t="s">
        <v>167</v>
      </c>
      <c r="O352" s="84" t="s">
        <v>165</v>
      </c>
      <c r="P352" s="77" t="s">
        <v>458</v>
      </c>
      <c r="Q352" s="78" t="s">
        <v>459</v>
      </c>
      <c r="R352" t="str">
        <f t="shared" si="5"/>
        <v>1510</v>
      </c>
    </row>
    <row r="353" spans="1:18" ht="12.75" customHeight="1">
      <c r="A353" s="87" t="s">
        <v>1017</v>
      </c>
      <c r="B353" s="84" t="s">
        <v>1018</v>
      </c>
      <c r="C353" s="84" t="s">
        <v>1019</v>
      </c>
      <c r="D353" s="84" t="s">
        <v>277</v>
      </c>
      <c r="E353" s="84" t="s">
        <v>165</v>
      </c>
      <c r="F353" s="84" t="s">
        <v>929</v>
      </c>
      <c r="G353" s="84" t="s">
        <v>165</v>
      </c>
      <c r="H353" s="84" t="s">
        <v>167</v>
      </c>
      <c r="I353" s="84" t="s">
        <v>165</v>
      </c>
      <c r="J353" s="84" t="s">
        <v>167</v>
      </c>
      <c r="K353" s="84" t="s">
        <v>165</v>
      </c>
      <c r="L353" s="84" t="s">
        <v>167</v>
      </c>
      <c r="M353" s="84" t="s">
        <v>165</v>
      </c>
      <c r="N353" s="84" t="s">
        <v>167</v>
      </c>
      <c r="O353" s="84" t="s">
        <v>165</v>
      </c>
      <c r="P353" s="77" t="s">
        <v>458</v>
      </c>
      <c r="Q353" s="78" t="s">
        <v>885</v>
      </c>
      <c r="R353" t="str">
        <f t="shared" si="5"/>
        <v>1501</v>
      </c>
    </row>
    <row r="354" spans="1:18" ht="12.75" customHeight="1">
      <c r="A354" s="87" t="s">
        <v>1020</v>
      </c>
      <c r="B354" s="84" t="s">
        <v>1021</v>
      </c>
      <c r="C354" s="84" t="s">
        <v>1019</v>
      </c>
      <c r="D354" s="84" t="s">
        <v>277</v>
      </c>
      <c r="E354" s="84" t="s">
        <v>165</v>
      </c>
      <c r="F354" s="84" t="s">
        <v>665</v>
      </c>
      <c r="G354" s="84" t="s">
        <v>165</v>
      </c>
      <c r="H354" s="84" t="s">
        <v>167</v>
      </c>
      <c r="I354" s="84" t="s">
        <v>165</v>
      </c>
      <c r="J354" s="84" t="s">
        <v>167</v>
      </c>
      <c r="K354" s="84" t="s">
        <v>165</v>
      </c>
      <c r="L354" s="84" t="s">
        <v>167</v>
      </c>
      <c r="M354" s="84" t="s">
        <v>165</v>
      </c>
      <c r="N354" s="84" t="s">
        <v>167</v>
      </c>
      <c r="O354" s="84" t="s">
        <v>165</v>
      </c>
      <c r="P354" s="77" t="s">
        <v>458</v>
      </c>
      <c r="Q354" s="78" t="s">
        <v>459</v>
      </c>
      <c r="R354" t="str">
        <f t="shared" si="5"/>
        <v>1510</v>
      </c>
    </row>
    <row r="355" spans="1:18" ht="12.75" customHeight="1">
      <c r="A355" s="87" t="s">
        <v>1022</v>
      </c>
      <c r="B355" s="84" t="s">
        <v>1023</v>
      </c>
      <c r="C355" s="84" t="s">
        <v>1019</v>
      </c>
      <c r="D355" s="84" t="s">
        <v>277</v>
      </c>
      <c r="E355" s="84" t="s">
        <v>165</v>
      </c>
      <c r="F355" s="84" t="s">
        <v>665</v>
      </c>
      <c r="G355" s="84" t="s">
        <v>165</v>
      </c>
      <c r="H355" s="84" t="s">
        <v>167</v>
      </c>
      <c r="I355" s="84" t="s">
        <v>165</v>
      </c>
      <c r="J355" s="84" t="s">
        <v>167</v>
      </c>
      <c r="K355" s="84" t="s">
        <v>165</v>
      </c>
      <c r="L355" s="84" t="s">
        <v>167</v>
      </c>
      <c r="M355" s="84" t="s">
        <v>165</v>
      </c>
      <c r="N355" s="84" t="s">
        <v>167</v>
      </c>
      <c r="O355" s="84" t="s">
        <v>165</v>
      </c>
      <c r="P355" s="77" t="s">
        <v>458</v>
      </c>
      <c r="Q355" s="78" t="s">
        <v>459</v>
      </c>
      <c r="R355" t="str">
        <f t="shared" si="5"/>
        <v>1510</v>
      </c>
    </row>
    <row r="356" spans="1:18" ht="12.75" customHeight="1">
      <c r="A356" s="87" t="s">
        <v>1024</v>
      </c>
      <c r="B356" s="84" t="s">
        <v>1025</v>
      </c>
      <c r="C356" s="84" t="s">
        <v>1019</v>
      </c>
      <c r="D356" s="84" t="s">
        <v>277</v>
      </c>
      <c r="E356" s="84" t="s">
        <v>165</v>
      </c>
      <c r="F356" s="84" t="s">
        <v>665</v>
      </c>
      <c r="G356" s="84" t="s">
        <v>165</v>
      </c>
      <c r="H356" s="84" t="s">
        <v>167</v>
      </c>
      <c r="I356" s="84" t="s">
        <v>165</v>
      </c>
      <c r="J356" s="84" t="s">
        <v>167</v>
      </c>
      <c r="K356" s="84" t="s">
        <v>165</v>
      </c>
      <c r="L356" s="84" t="s">
        <v>167</v>
      </c>
      <c r="M356" s="84" t="s">
        <v>165</v>
      </c>
      <c r="N356" s="84" t="s">
        <v>167</v>
      </c>
      <c r="O356" s="84" t="s">
        <v>165</v>
      </c>
      <c r="P356" s="77" t="s">
        <v>458</v>
      </c>
      <c r="Q356" s="78" t="s">
        <v>459</v>
      </c>
      <c r="R356" t="str">
        <f t="shared" si="5"/>
        <v>1510</v>
      </c>
    </row>
    <row r="357" spans="1:18" ht="12.75" customHeight="1">
      <c r="A357" s="87" t="s">
        <v>1026</v>
      </c>
      <c r="B357" s="84" t="s">
        <v>1027</v>
      </c>
      <c r="C357" s="84" t="s">
        <v>1019</v>
      </c>
      <c r="D357" s="84" t="s">
        <v>277</v>
      </c>
      <c r="E357" s="84" t="s">
        <v>165</v>
      </c>
      <c r="F357" s="84" t="s">
        <v>1028</v>
      </c>
      <c r="G357" s="84" t="s">
        <v>165</v>
      </c>
      <c r="H357" s="84" t="s">
        <v>167</v>
      </c>
      <c r="I357" s="84" t="s">
        <v>165</v>
      </c>
      <c r="J357" s="84" t="s">
        <v>167</v>
      </c>
      <c r="K357" s="84" t="s">
        <v>165</v>
      </c>
      <c r="L357" s="84" t="s">
        <v>167</v>
      </c>
      <c r="M357" s="84" t="s">
        <v>165</v>
      </c>
      <c r="N357" s="84" t="s">
        <v>167</v>
      </c>
      <c r="O357" s="84" t="s">
        <v>165</v>
      </c>
      <c r="P357" s="77" t="s">
        <v>458</v>
      </c>
      <c r="Q357" s="78" t="s">
        <v>682</v>
      </c>
      <c r="R357" t="str">
        <f t="shared" si="5"/>
        <v>1560</v>
      </c>
    </row>
    <row r="358" spans="1:18" ht="12.75" customHeight="1">
      <c r="A358" s="87" t="s">
        <v>1029</v>
      </c>
      <c r="B358" s="84" t="s">
        <v>1030</v>
      </c>
      <c r="C358" s="84" t="s">
        <v>1019</v>
      </c>
      <c r="D358" s="84" t="s">
        <v>277</v>
      </c>
      <c r="E358" s="84" t="s">
        <v>165</v>
      </c>
      <c r="F358" s="84" t="s">
        <v>1028</v>
      </c>
      <c r="G358" s="84" t="s">
        <v>165</v>
      </c>
      <c r="H358" s="84" t="s">
        <v>167</v>
      </c>
      <c r="I358" s="84" t="s">
        <v>165</v>
      </c>
      <c r="J358" s="84" t="s">
        <v>167</v>
      </c>
      <c r="K358" s="84" t="s">
        <v>165</v>
      </c>
      <c r="L358" s="84" t="s">
        <v>167</v>
      </c>
      <c r="M358" s="84" t="s">
        <v>165</v>
      </c>
      <c r="N358" s="84" t="s">
        <v>167</v>
      </c>
      <c r="O358" s="84" t="s">
        <v>165</v>
      </c>
      <c r="P358" s="77" t="s">
        <v>458</v>
      </c>
      <c r="Q358" s="78" t="s">
        <v>682</v>
      </c>
      <c r="R358" t="str">
        <f t="shared" si="5"/>
        <v>1560</v>
      </c>
    </row>
    <row r="359" spans="1:18" ht="12.75" customHeight="1">
      <c r="A359" s="87" t="s">
        <v>1031</v>
      </c>
      <c r="B359" s="84" t="s">
        <v>1032</v>
      </c>
      <c r="C359" s="84" t="s">
        <v>1019</v>
      </c>
      <c r="D359" s="84" t="s">
        <v>277</v>
      </c>
      <c r="E359" s="84" t="s">
        <v>165</v>
      </c>
      <c r="F359" s="84" t="s">
        <v>1028</v>
      </c>
      <c r="G359" s="84" t="s">
        <v>165</v>
      </c>
      <c r="H359" s="84" t="s">
        <v>167</v>
      </c>
      <c r="I359" s="84" t="s">
        <v>165</v>
      </c>
      <c r="J359" s="84" t="s">
        <v>167</v>
      </c>
      <c r="K359" s="84" t="s">
        <v>165</v>
      </c>
      <c r="L359" s="84" t="s">
        <v>167</v>
      </c>
      <c r="M359" s="84" t="s">
        <v>165</v>
      </c>
      <c r="N359" s="84" t="s">
        <v>167</v>
      </c>
      <c r="O359" s="84" t="s">
        <v>165</v>
      </c>
      <c r="P359" s="77" t="s">
        <v>458</v>
      </c>
      <c r="Q359" s="78" t="s">
        <v>682</v>
      </c>
      <c r="R359" t="str">
        <f t="shared" si="5"/>
        <v>1560</v>
      </c>
    </row>
    <row r="360" spans="1:18" ht="12.75" customHeight="1">
      <c r="A360" s="87" t="s">
        <v>1033</v>
      </c>
      <c r="B360" s="84" t="s">
        <v>1034</v>
      </c>
      <c r="C360" s="84" t="s">
        <v>1019</v>
      </c>
      <c r="D360" s="84" t="s">
        <v>277</v>
      </c>
      <c r="E360" s="84" t="s">
        <v>165</v>
      </c>
      <c r="F360" s="84" t="s">
        <v>1028</v>
      </c>
      <c r="G360" s="84" t="s">
        <v>165</v>
      </c>
      <c r="H360" s="84" t="s">
        <v>167</v>
      </c>
      <c r="I360" s="84" t="s">
        <v>165</v>
      </c>
      <c r="J360" s="84" t="s">
        <v>167</v>
      </c>
      <c r="K360" s="84" t="s">
        <v>165</v>
      </c>
      <c r="L360" s="84" t="s">
        <v>167</v>
      </c>
      <c r="M360" s="84" t="s">
        <v>165</v>
      </c>
      <c r="N360" s="84" t="s">
        <v>167</v>
      </c>
      <c r="O360" s="84" t="s">
        <v>165</v>
      </c>
      <c r="P360" s="77" t="s">
        <v>458</v>
      </c>
      <c r="Q360" s="78" t="s">
        <v>682</v>
      </c>
      <c r="R360" t="str">
        <f t="shared" si="5"/>
        <v>1560</v>
      </c>
    </row>
    <row r="361" spans="1:18" ht="12.75" customHeight="1">
      <c r="A361" s="87" t="s">
        <v>1035</v>
      </c>
      <c r="B361" s="84" t="s">
        <v>1036</v>
      </c>
      <c r="C361" s="84" t="s">
        <v>1019</v>
      </c>
      <c r="D361" s="84" t="s">
        <v>277</v>
      </c>
      <c r="E361" s="84" t="s">
        <v>165</v>
      </c>
      <c r="F361" s="84" t="s">
        <v>1028</v>
      </c>
      <c r="G361" s="84" t="s">
        <v>165</v>
      </c>
      <c r="H361" s="84" t="s">
        <v>167</v>
      </c>
      <c r="I361" s="84" t="s">
        <v>165</v>
      </c>
      <c r="J361" s="84" t="s">
        <v>167</v>
      </c>
      <c r="K361" s="84" t="s">
        <v>165</v>
      </c>
      <c r="L361" s="84" t="s">
        <v>167</v>
      </c>
      <c r="M361" s="84" t="s">
        <v>165</v>
      </c>
      <c r="N361" s="84" t="s">
        <v>167</v>
      </c>
      <c r="O361" s="84" t="s">
        <v>165</v>
      </c>
      <c r="P361" s="77" t="s">
        <v>458</v>
      </c>
      <c r="Q361" s="78" t="s">
        <v>682</v>
      </c>
      <c r="R361" t="str">
        <f t="shared" si="5"/>
        <v>1560</v>
      </c>
    </row>
    <row r="362" spans="1:18" ht="12.75" customHeight="1">
      <c r="A362" s="87" t="s">
        <v>1037</v>
      </c>
      <c r="B362" s="84" t="s">
        <v>1038</v>
      </c>
      <c r="C362" s="84" t="s">
        <v>1019</v>
      </c>
      <c r="D362" s="84" t="s">
        <v>277</v>
      </c>
      <c r="E362" s="84" t="s">
        <v>165</v>
      </c>
      <c r="F362" s="84" t="s">
        <v>1028</v>
      </c>
      <c r="G362" s="84" t="s">
        <v>165</v>
      </c>
      <c r="H362" s="84" t="s">
        <v>167</v>
      </c>
      <c r="I362" s="84" t="s">
        <v>165</v>
      </c>
      <c r="J362" s="84" t="s">
        <v>167</v>
      </c>
      <c r="K362" s="84" t="s">
        <v>165</v>
      </c>
      <c r="L362" s="84" t="s">
        <v>167</v>
      </c>
      <c r="M362" s="84" t="s">
        <v>165</v>
      </c>
      <c r="N362" s="84" t="s">
        <v>167</v>
      </c>
      <c r="O362" s="84" t="s">
        <v>165</v>
      </c>
      <c r="P362" s="77" t="s">
        <v>458</v>
      </c>
      <c r="Q362" s="78" t="s">
        <v>682</v>
      </c>
      <c r="R362" t="str">
        <f t="shared" si="5"/>
        <v>1560</v>
      </c>
    </row>
    <row r="363" spans="1:18" ht="12.75" customHeight="1">
      <c r="A363" s="87" t="s">
        <v>1039</v>
      </c>
      <c r="B363" s="84" t="s">
        <v>1040</v>
      </c>
      <c r="C363" s="84" t="s">
        <v>1019</v>
      </c>
      <c r="D363" s="84" t="s">
        <v>277</v>
      </c>
      <c r="E363" s="84" t="s">
        <v>165</v>
      </c>
      <c r="F363" s="84" t="s">
        <v>1028</v>
      </c>
      <c r="G363" s="84" t="s">
        <v>165</v>
      </c>
      <c r="H363" s="84" t="s">
        <v>167</v>
      </c>
      <c r="I363" s="84" t="s">
        <v>165</v>
      </c>
      <c r="J363" s="84" t="s">
        <v>167</v>
      </c>
      <c r="K363" s="84" t="s">
        <v>165</v>
      </c>
      <c r="L363" s="84" t="s">
        <v>167</v>
      </c>
      <c r="M363" s="84" t="s">
        <v>165</v>
      </c>
      <c r="N363" s="84" t="s">
        <v>167</v>
      </c>
      <c r="O363" s="84" t="s">
        <v>165</v>
      </c>
      <c r="P363" s="77" t="s">
        <v>458</v>
      </c>
      <c r="Q363" s="78" t="s">
        <v>682</v>
      </c>
      <c r="R363" t="str">
        <f t="shared" si="5"/>
        <v>1560</v>
      </c>
    </row>
    <row r="364" spans="1:18" ht="12.75" customHeight="1">
      <c r="A364" s="87" t="s">
        <v>1041</v>
      </c>
      <c r="B364" s="84" t="s">
        <v>1042</v>
      </c>
      <c r="C364" s="84" t="s">
        <v>1019</v>
      </c>
      <c r="D364" s="84" t="s">
        <v>277</v>
      </c>
      <c r="E364" s="84" t="s">
        <v>165</v>
      </c>
      <c r="F364" s="84" t="s">
        <v>1028</v>
      </c>
      <c r="G364" s="84" t="s">
        <v>165</v>
      </c>
      <c r="H364" s="84" t="s">
        <v>167</v>
      </c>
      <c r="I364" s="84" t="s">
        <v>165</v>
      </c>
      <c r="J364" s="84" t="s">
        <v>167</v>
      </c>
      <c r="K364" s="84" t="s">
        <v>165</v>
      </c>
      <c r="L364" s="84" t="s">
        <v>167</v>
      </c>
      <c r="M364" s="84" t="s">
        <v>165</v>
      </c>
      <c r="N364" s="84" t="s">
        <v>167</v>
      </c>
      <c r="O364" s="84" t="s">
        <v>165</v>
      </c>
      <c r="P364" s="77" t="s">
        <v>458</v>
      </c>
      <c r="Q364" s="78" t="s">
        <v>682</v>
      </c>
      <c r="R364" t="str">
        <f t="shared" si="5"/>
        <v>1560</v>
      </c>
    </row>
    <row r="365" spans="1:18" ht="12.75" customHeight="1">
      <c r="A365" s="87" t="s">
        <v>1043</v>
      </c>
      <c r="B365" s="84" t="s">
        <v>1044</v>
      </c>
      <c r="C365" s="84" t="s">
        <v>1019</v>
      </c>
      <c r="D365" s="84" t="s">
        <v>277</v>
      </c>
      <c r="E365" s="84" t="s">
        <v>165</v>
      </c>
      <c r="F365" s="84" t="s">
        <v>1028</v>
      </c>
      <c r="G365" s="84" t="s">
        <v>165</v>
      </c>
      <c r="H365" s="84" t="s">
        <v>167</v>
      </c>
      <c r="I365" s="84" t="s">
        <v>165</v>
      </c>
      <c r="J365" s="84" t="s">
        <v>167</v>
      </c>
      <c r="K365" s="84" t="s">
        <v>165</v>
      </c>
      <c r="L365" s="84" t="s">
        <v>167</v>
      </c>
      <c r="M365" s="84" t="s">
        <v>165</v>
      </c>
      <c r="N365" s="84" t="s">
        <v>167</v>
      </c>
      <c r="O365" s="84" t="s">
        <v>165</v>
      </c>
      <c r="P365" s="77" t="s">
        <v>458</v>
      </c>
      <c r="Q365" s="78" t="s">
        <v>682</v>
      </c>
      <c r="R365" t="str">
        <f t="shared" si="5"/>
        <v>1560</v>
      </c>
    </row>
    <row r="366" spans="1:18" ht="12.75" customHeight="1">
      <c r="A366" s="87" t="s">
        <v>1045</v>
      </c>
      <c r="B366" s="84" t="s">
        <v>1046</v>
      </c>
      <c r="C366" s="84" t="s">
        <v>1019</v>
      </c>
      <c r="D366" s="84" t="s">
        <v>277</v>
      </c>
      <c r="E366" s="84" t="s">
        <v>165</v>
      </c>
      <c r="F366" s="84" t="s">
        <v>1028</v>
      </c>
      <c r="G366" s="84" t="s">
        <v>165</v>
      </c>
      <c r="H366" s="84" t="s">
        <v>167</v>
      </c>
      <c r="I366" s="84" t="s">
        <v>165</v>
      </c>
      <c r="J366" s="84" t="s">
        <v>167</v>
      </c>
      <c r="K366" s="84" t="s">
        <v>165</v>
      </c>
      <c r="L366" s="84" t="s">
        <v>167</v>
      </c>
      <c r="M366" s="84" t="s">
        <v>165</v>
      </c>
      <c r="N366" s="84" t="s">
        <v>167</v>
      </c>
      <c r="O366" s="84" t="s">
        <v>165</v>
      </c>
      <c r="P366" s="77" t="s">
        <v>458</v>
      </c>
      <c r="Q366" s="78" t="s">
        <v>682</v>
      </c>
      <c r="R366" t="str">
        <f t="shared" si="5"/>
        <v>1560</v>
      </c>
    </row>
    <row r="367" spans="1:18" ht="12.75" customHeight="1">
      <c r="A367" s="87" t="s">
        <v>1047</v>
      </c>
      <c r="B367" s="84" t="s">
        <v>1048</v>
      </c>
      <c r="C367" s="84" t="s">
        <v>1019</v>
      </c>
      <c r="D367" s="84" t="s">
        <v>277</v>
      </c>
      <c r="E367" s="84" t="s">
        <v>165</v>
      </c>
      <c r="F367" s="84" t="s">
        <v>1028</v>
      </c>
      <c r="G367" s="84" t="s">
        <v>165</v>
      </c>
      <c r="H367" s="84" t="s">
        <v>167</v>
      </c>
      <c r="I367" s="84" t="s">
        <v>165</v>
      </c>
      <c r="J367" s="84" t="s">
        <v>167</v>
      </c>
      <c r="K367" s="84" t="s">
        <v>165</v>
      </c>
      <c r="L367" s="84" t="s">
        <v>167</v>
      </c>
      <c r="M367" s="84" t="s">
        <v>165</v>
      </c>
      <c r="N367" s="84" t="s">
        <v>167</v>
      </c>
      <c r="O367" s="84" t="s">
        <v>165</v>
      </c>
      <c r="P367" s="77" t="s">
        <v>458</v>
      </c>
      <c r="Q367" s="78" t="s">
        <v>682</v>
      </c>
      <c r="R367" t="str">
        <f t="shared" si="5"/>
        <v>1560</v>
      </c>
    </row>
    <row r="368" spans="1:18" ht="12.75" customHeight="1">
      <c r="A368" s="87" t="s">
        <v>1049</v>
      </c>
      <c r="B368" s="84" t="s">
        <v>1050</v>
      </c>
      <c r="C368" s="84" t="s">
        <v>1019</v>
      </c>
      <c r="D368" s="84" t="s">
        <v>277</v>
      </c>
      <c r="E368" s="84" t="s">
        <v>165</v>
      </c>
      <c r="F368" s="84" t="s">
        <v>1028</v>
      </c>
      <c r="G368" s="84" t="s">
        <v>165</v>
      </c>
      <c r="H368" s="84" t="s">
        <v>167</v>
      </c>
      <c r="I368" s="84" t="s">
        <v>165</v>
      </c>
      <c r="J368" s="84" t="s">
        <v>167</v>
      </c>
      <c r="K368" s="84" t="s">
        <v>165</v>
      </c>
      <c r="L368" s="84" t="s">
        <v>167</v>
      </c>
      <c r="M368" s="84" t="s">
        <v>165</v>
      </c>
      <c r="N368" s="84" t="s">
        <v>167</v>
      </c>
      <c r="O368" s="84" t="s">
        <v>165</v>
      </c>
      <c r="P368" s="77" t="s">
        <v>458</v>
      </c>
      <c r="Q368" s="78" t="s">
        <v>682</v>
      </c>
      <c r="R368" t="str">
        <f t="shared" si="5"/>
        <v>1560</v>
      </c>
    </row>
    <row r="369" spans="1:18" ht="12.75" customHeight="1">
      <c r="A369" s="87" t="s">
        <v>1051</v>
      </c>
      <c r="B369" s="84" t="s">
        <v>1052</v>
      </c>
      <c r="C369" s="84" t="s">
        <v>1019</v>
      </c>
      <c r="D369" s="84" t="s">
        <v>277</v>
      </c>
      <c r="E369" s="84" t="s">
        <v>165</v>
      </c>
      <c r="F369" s="84" t="s">
        <v>1028</v>
      </c>
      <c r="G369" s="84" t="s">
        <v>165</v>
      </c>
      <c r="H369" s="84" t="s">
        <v>167</v>
      </c>
      <c r="I369" s="84" t="s">
        <v>165</v>
      </c>
      <c r="J369" s="84" t="s">
        <v>167</v>
      </c>
      <c r="K369" s="84" t="s">
        <v>165</v>
      </c>
      <c r="L369" s="84" t="s">
        <v>167</v>
      </c>
      <c r="M369" s="84" t="s">
        <v>165</v>
      </c>
      <c r="N369" s="84" t="s">
        <v>167</v>
      </c>
      <c r="O369" s="84" t="s">
        <v>165</v>
      </c>
      <c r="P369" s="77" t="s">
        <v>458</v>
      </c>
      <c r="Q369" s="78" t="s">
        <v>682</v>
      </c>
      <c r="R369" t="str">
        <f t="shared" si="5"/>
        <v>1560</v>
      </c>
    </row>
    <row r="370" spans="1:18" ht="12.75" customHeight="1">
      <c r="A370" s="87" t="s">
        <v>1053</v>
      </c>
      <c r="B370" s="84" t="s">
        <v>1054</v>
      </c>
      <c r="C370" s="84" t="s">
        <v>1019</v>
      </c>
      <c r="D370" s="84" t="s">
        <v>277</v>
      </c>
      <c r="E370" s="84" t="s">
        <v>165</v>
      </c>
      <c r="F370" s="84" t="s">
        <v>1028</v>
      </c>
      <c r="G370" s="84" t="s">
        <v>165</v>
      </c>
      <c r="H370" s="84" t="s">
        <v>167</v>
      </c>
      <c r="I370" s="84" t="s">
        <v>165</v>
      </c>
      <c r="J370" s="84" t="s">
        <v>167</v>
      </c>
      <c r="K370" s="84" t="s">
        <v>165</v>
      </c>
      <c r="L370" s="84" t="s">
        <v>167</v>
      </c>
      <c r="M370" s="84" t="s">
        <v>165</v>
      </c>
      <c r="N370" s="84" t="s">
        <v>167</v>
      </c>
      <c r="O370" s="84" t="s">
        <v>165</v>
      </c>
      <c r="P370" s="77" t="s">
        <v>458</v>
      </c>
      <c r="Q370" s="78" t="s">
        <v>682</v>
      </c>
      <c r="R370" t="str">
        <f t="shared" si="5"/>
        <v>1560</v>
      </c>
    </row>
    <row r="371" spans="1:18" ht="12.75" customHeight="1">
      <c r="A371" s="87" t="s">
        <v>1055</v>
      </c>
      <c r="B371" s="84" t="s">
        <v>1056</v>
      </c>
      <c r="C371" s="84" t="s">
        <v>1019</v>
      </c>
      <c r="D371" s="84" t="s">
        <v>277</v>
      </c>
      <c r="E371" s="84" t="s">
        <v>165</v>
      </c>
      <c r="F371" s="84" t="s">
        <v>1028</v>
      </c>
      <c r="G371" s="84" t="s">
        <v>165</v>
      </c>
      <c r="H371" s="84" t="s">
        <v>167</v>
      </c>
      <c r="I371" s="84" t="s">
        <v>165</v>
      </c>
      <c r="J371" s="84" t="s">
        <v>167</v>
      </c>
      <c r="K371" s="84" t="s">
        <v>165</v>
      </c>
      <c r="L371" s="84" t="s">
        <v>167</v>
      </c>
      <c r="M371" s="84" t="s">
        <v>165</v>
      </c>
      <c r="N371" s="84" t="s">
        <v>167</v>
      </c>
      <c r="O371" s="84" t="s">
        <v>165</v>
      </c>
      <c r="P371" s="77" t="s">
        <v>458</v>
      </c>
      <c r="Q371" s="78" t="s">
        <v>682</v>
      </c>
      <c r="R371" t="str">
        <f t="shared" si="5"/>
        <v>1560</v>
      </c>
    </row>
    <row r="372" spans="1:18" ht="12.75" customHeight="1">
      <c r="A372" s="87" t="s">
        <v>1057</v>
      </c>
      <c r="B372" s="84" t="s">
        <v>1058</v>
      </c>
      <c r="C372" s="84" t="s">
        <v>1019</v>
      </c>
      <c r="D372" s="84" t="s">
        <v>277</v>
      </c>
      <c r="E372" s="84" t="s">
        <v>165</v>
      </c>
      <c r="F372" s="84" t="s">
        <v>1028</v>
      </c>
      <c r="G372" s="84" t="s">
        <v>165</v>
      </c>
      <c r="H372" s="84" t="s">
        <v>167</v>
      </c>
      <c r="I372" s="84" t="s">
        <v>165</v>
      </c>
      <c r="J372" s="84" t="s">
        <v>167</v>
      </c>
      <c r="K372" s="84" t="s">
        <v>165</v>
      </c>
      <c r="L372" s="84" t="s">
        <v>167</v>
      </c>
      <c r="M372" s="84" t="s">
        <v>165</v>
      </c>
      <c r="N372" s="84" t="s">
        <v>167</v>
      </c>
      <c r="O372" s="84" t="s">
        <v>165</v>
      </c>
      <c r="P372" s="77" t="s">
        <v>458</v>
      </c>
      <c r="Q372" s="78" t="s">
        <v>682</v>
      </c>
      <c r="R372" t="str">
        <f t="shared" si="5"/>
        <v>1560</v>
      </c>
    </row>
    <row r="373" spans="1:18" ht="12.75" customHeight="1">
      <c r="A373" s="87" t="s">
        <v>1059</v>
      </c>
      <c r="B373" s="84" t="s">
        <v>1060</v>
      </c>
      <c r="C373" s="84" t="s">
        <v>1019</v>
      </c>
      <c r="D373" s="84" t="s">
        <v>277</v>
      </c>
      <c r="E373" s="84" t="s">
        <v>165</v>
      </c>
      <c r="F373" s="84" t="s">
        <v>1028</v>
      </c>
      <c r="G373" s="84" t="s">
        <v>165</v>
      </c>
      <c r="H373" s="84" t="s">
        <v>167</v>
      </c>
      <c r="I373" s="84" t="s">
        <v>165</v>
      </c>
      <c r="J373" s="84" t="s">
        <v>167</v>
      </c>
      <c r="K373" s="84" t="s">
        <v>165</v>
      </c>
      <c r="L373" s="84" t="s">
        <v>167</v>
      </c>
      <c r="M373" s="84" t="s">
        <v>165</v>
      </c>
      <c r="N373" s="84" t="s">
        <v>167</v>
      </c>
      <c r="O373" s="84" t="s">
        <v>165</v>
      </c>
      <c r="P373" s="77" t="s">
        <v>458</v>
      </c>
      <c r="Q373" s="78" t="s">
        <v>682</v>
      </c>
      <c r="R373" t="str">
        <f t="shared" si="5"/>
        <v>1560</v>
      </c>
    </row>
    <row r="374" spans="1:18" ht="12.75" customHeight="1">
      <c r="A374" s="87" t="s">
        <v>1061</v>
      </c>
      <c r="B374" s="84" t="s">
        <v>1062</v>
      </c>
      <c r="C374" s="84" t="s">
        <v>1019</v>
      </c>
      <c r="D374" s="84" t="s">
        <v>277</v>
      </c>
      <c r="E374" s="84" t="s">
        <v>165</v>
      </c>
      <c r="F374" s="84" t="s">
        <v>1028</v>
      </c>
      <c r="G374" s="84" t="s">
        <v>165</v>
      </c>
      <c r="H374" s="84" t="s">
        <v>167</v>
      </c>
      <c r="I374" s="84" t="s">
        <v>165</v>
      </c>
      <c r="J374" s="84" t="s">
        <v>167</v>
      </c>
      <c r="K374" s="84" t="s">
        <v>165</v>
      </c>
      <c r="L374" s="84" t="s">
        <v>167</v>
      </c>
      <c r="M374" s="84" t="s">
        <v>165</v>
      </c>
      <c r="N374" s="84" t="s">
        <v>167</v>
      </c>
      <c r="O374" s="84" t="s">
        <v>165</v>
      </c>
      <c r="P374" s="77" t="s">
        <v>458</v>
      </c>
      <c r="Q374" s="78" t="s">
        <v>682</v>
      </c>
      <c r="R374" t="str">
        <f t="shared" si="5"/>
        <v>1560</v>
      </c>
    </row>
    <row r="375" spans="1:18" ht="12.75" customHeight="1">
      <c r="A375" s="87" t="s">
        <v>1063</v>
      </c>
      <c r="B375" s="84" t="s">
        <v>1064</v>
      </c>
      <c r="C375" s="84" t="s">
        <v>1019</v>
      </c>
      <c r="D375" s="84" t="s">
        <v>313</v>
      </c>
      <c r="E375" s="84" t="s">
        <v>165</v>
      </c>
      <c r="F375" s="84" t="s">
        <v>1028</v>
      </c>
      <c r="G375" s="84" t="s">
        <v>165</v>
      </c>
      <c r="H375" s="84" t="s">
        <v>167</v>
      </c>
      <c r="I375" s="84" t="s">
        <v>165</v>
      </c>
      <c r="J375" s="84" t="s">
        <v>167</v>
      </c>
      <c r="K375" s="84" t="s">
        <v>165</v>
      </c>
      <c r="L375" s="84" t="s">
        <v>167</v>
      </c>
      <c r="M375" s="84" t="s">
        <v>165</v>
      </c>
      <c r="N375" s="84" t="s">
        <v>167</v>
      </c>
      <c r="O375" s="84" t="s">
        <v>165</v>
      </c>
      <c r="P375" s="77" t="s">
        <v>458</v>
      </c>
      <c r="Q375" s="78" t="s">
        <v>682</v>
      </c>
      <c r="R375" t="str">
        <f t="shared" si="5"/>
        <v>1560</v>
      </c>
    </row>
    <row r="376" spans="1:18" ht="12.75" customHeight="1">
      <c r="A376" s="87" t="s">
        <v>1065</v>
      </c>
      <c r="B376" s="84" t="s">
        <v>1066</v>
      </c>
      <c r="C376" s="84" t="s">
        <v>1067</v>
      </c>
      <c r="D376" s="84" t="s">
        <v>165</v>
      </c>
      <c r="E376" s="84" t="s">
        <v>165</v>
      </c>
      <c r="F376" s="84" t="s">
        <v>165</v>
      </c>
      <c r="G376" s="84" t="s">
        <v>165</v>
      </c>
      <c r="H376" s="84" t="s">
        <v>167</v>
      </c>
      <c r="I376" s="84" t="s">
        <v>831</v>
      </c>
      <c r="J376" s="84" t="s">
        <v>832</v>
      </c>
      <c r="K376" s="84" t="s">
        <v>165</v>
      </c>
      <c r="L376" s="84" t="s">
        <v>167</v>
      </c>
      <c r="M376" s="84" t="s">
        <v>165</v>
      </c>
      <c r="N376" s="84" t="s">
        <v>167</v>
      </c>
      <c r="O376" s="84" t="s">
        <v>165</v>
      </c>
      <c r="P376" s="77" t="s">
        <v>677</v>
      </c>
      <c r="Q376" s="78" t="s">
        <v>459</v>
      </c>
      <c r="R376" t="str">
        <f t="shared" si="5"/>
        <v>4510</v>
      </c>
    </row>
    <row r="377" spans="1:18" ht="12.75" customHeight="1">
      <c r="A377" s="87" t="s">
        <v>1068</v>
      </c>
      <c r="B377" s="84" t="s">
        <v>1069</v>
      </c>
      <c r="C377" s="84" t="s">
        <v>1067</v>
      </c>
      <c r="D377" s="84" t="s">
        <v>165</v>
      </c>
      <c r="E377" s="84" t="s">
        <v>165</v>
      </c>
      <c r="F377" s="84" t="s">
        <v>165</v>
      </c>
      <c r="G377" s="84" t="s">
        <v>165</v>
      </c>
      <c r="H377" s="84" t="s">
        <v>167</v>
      </c>
      <c r="I377" s="84" t="s">
        <v>675</v>
      </c>
      <c r="J377" s="84" t="s">
        <v>676</v>
      </c>
      <c r="K377" s="84" t="s">
        <v>165</v>
      </c>
      <c r="L377" s="84" t="s">
        <v>167</v>
      </c>
      <c r="M377" s="84" t="s">
        <v>165</v>
      </c>
      <c r="N377" s="84" t="s">
        <v>167</v>
      </c>
      <c r="O377" s="84" t="s">
        <v>165</v>
      </c>
      <c r="P377" s="77" t="s">
        <v>677</v>
      </c>
      <c r="Q377" s="78" t="s">
        <v>179</v>
      </c>
      <c r="R377" t="str">
        <f t="shared" si="5"/>
        <v>4520</v>
      </c>
    </row>
    <row r="378" spans="1:18" ht="12.75" customHeight="1">
      <c r="A378" s="87" t="s">
        <v>1070</v>
      </c>
      <c r="B378" s="84" t="s">
        <v>1071</v>
      </c>
      <c r="C378" s="84" t="s">
        <v>1067</v>
      </c>
      <c r="D378" s="84" t="s">
        <v>165</v>
      </c>
      <c r="E378" s="84" t="s">
        <v>165</v>
      </c>
      <c r="F378" s="84" t="s">
        <v>165</v>
      </c>
      <c r="G378" s="84" t="s">
        <v>165</v>
      </c>
      <c r="H378" s="84" t="s">
        <v>167</v>
      </c>
      <c r="I378" s="84" t="s">
        <v>675</v>
      </c>
      <c r="J378" s="84" t="s">
        <v>676</v>
      </c>
      <c r="K378" s="84" t="s">
        <v>165</v>
      </c>
      <c r="L378" s="84" t="s">
        <v>167</v>
      </c>
      <c r="M378" s="84" t="s">
        <v>165</v>
      </c>
      <c r="N378" s="84" t="s">
        <v>167</v>
      </c>
      <c r="O378" s="84" t="s">
        <v>165</v>
      </c>
      <c r="P378" s="77" t="s">
        <v>677</v>
      </c>
      <c r="Q378" s="78" t="s">
        <v>179</v>
      </c>
      <c r="R378" t="str">
        <f t="shared" si="5"/>
        <v>4520</v>
      </c>
    </row>
    <row r="379" spans="1:18" ht="12.75" customHeight="1">
      <c r="A379" s="87" t="s">
        <v>1072</v>
      </c>
      <c r="B379" s="84" t="s">
        <v>1073</v>
      </c>
      <c r="C379" s="84" t="s">
        <v>1074</v>
      </c>
      <c r="D379" s="84" t="s">
        <v>313</v>
      </c>
      <c r="E379" s="84" t="s">
        <v>165</v>
      </c>
      <c r="F379" s="84" t="s">
        <v>986</v>
      </c>
      <c r="G379" s="84" t="s">
        <v>165</v>
      </c>
      <c r="H379" s="84" t="s">
        <v>167</v>
      </c>
      <c r="I379" s="84" t="s">
        <v>165</v>
      </c>
      <c r="J379" s="84" t="s">
        <v>167</v>
      </c>
      <c r="K379" s="84" t="s">
        <v>165</v>
      </c>
      <c r="L379" s="84" t="s">
        <v>167</v>
      </c>
      <c r="M379" s="84" t="s">
        <v>165</v>
      </c>
      <c r="N379" s="84" t="s">
        <v>167</v>
      </c>
      <c r="O379" s="84" t="s">
        <v>165</v>
      </c>
      <c r="P379" s="77" t="s">
        <v>458</v>
      </c>
      <c r="Q379" s="78" t="s">
        <v>459</v>
      </c>
      <c r="R379" t="str">
        <f t="shared" si="5"/>
        <v>1510</v>
      </c>
    </row>
    <row r="380" spans="1:18" ht="12.75" customHeight="1">
      <c r="A380" s="87" t="s">
        <v>1075</v>
      </c>
      <c r="B380" s="84" t="s">
        <v>1076</v>
      </c>
      <c r="C380" s="84" t="s">
        <v>1074</v>
      </c>
      <c r="D380" s="84" t="s">
        <v>313</v>
      </c>
      <c r="E380" s="84" t="s">
        <v>165</v>
      </c>
      <c r="F380" s="84" t="s">
        <v>986</v>
      </c>
      <c r="G380" s="84" t="s">
        <v>165</v>
      </c>
      <c r="H380" s="84" t="s">
        <v>167</v>
      </c>
      <c r="I380" s="84" t="s">
        <v>165</v>
      </c>
      <c r="J380" s="84" t="s">
        <v>167</v>
      </c>
      <c r="K380" s="84" t="s">
        <v>165</v>
      </c>
      <c r="L380" s="84" t="s">
        <v>167</v>
      </c>
      <c r="M380" s="84" t="s">
        <v>165</v>
      </c>
      <c r="N380" s="84" t="s">
        <v>167</v>
      </c>
      <c r="O380" s="84" t="s">
        <v>165</v>
      </c>
      <c r="P380" s="77" t="s">
        <v>458</v>
      </c>
      <c r="Q380" s="78" t="s">
        <v>459</v>
      </c>
      <c r="R380" t="str">
        <f t="shared" si="5"/>
        <v>1510</v>
      </c>
    </row>
    <row r="381" spans="1:18" ht="12.75" customHeight="1">
      <c r="A381" s="87" t="s">
        <v>1077</v>
      </c>
      <c r="B381" s="84" t="s">
        <v>1078</v>
      </c>
      <c r="C381" s="84" t="s">
        <v>1074</v>
      </c>
      <c r="D381" s="84" t="s">
        <v>313</v>
      </c>
      <c r="E381" s="84" t="s">
        <v>165</v>
      </c>
      <c r="F381" s="84" t="s">
        <v>986</v>
      </c>
      <c r="G381" s="84" t="s">
        <v>165</v>
      </c>
      <c r="H381" s="84" t="s">
        <v>167</v>
      </c>
      <c r="I381" s="84" t="s">
        <v>165</v>
      </c>
      <c r="J381" s="84" t="s">
        <v>167</v>
      </c>
      <c r="K381" s="84" t="s">
        <v>165</v>
      </c>
      <c r="L381" s="84" t="s">
        <v>167</v>
      </c>
      <c r="M381" s="84" t="s">
        <v>165</v>
      </c>
      <c r="N381" s="84" t="s">
        <v>167</v>
      </c>
      <c r="O381" s="84" t="s">
        <v>165</v>
      </c>
      <c r="P381" s="77" t="s">
        <v>458</v>
      </c>
      <c r="Q381" s="78" t="s">
        <v>459</v>
      </c>
      <c r="R381" t="str">
        <f t="shared" si="5"/>
        <v>1510</v>
      </c>
    </row>
    <row r="382" spans="1:18" ht="12.75" customHeight="1">
      <c r="A382" s="87" t="s">
        <v>1079</v>
      </c>
      <c r="B382" s="84" t="s">
        <v>1080</v>
      </c>
      <c r="C382" s="84" t="s">
        <v>1074</v>
      </c>
      <c r="D382" s="84" t="s">
        <v>313</v>
      </c>
      <c r="E382" s="84" t="s">
        <v>165</v>
      </c>
      <c r="F382" s="84" t="s">
        <v>986</v>
      </c>
      <c r="G382" s="84" t="s">
        <v>165</v>
      </c>
      <c r="H382" s="84" t="s">
        <v>167</v>
      </c>
      <c r="I382" s="84" t="s">
        <v>165</v>
      </c>
      <c r="J382" s="84" t="s">
        <v>167</v>
      </c>
      <c r="K382" s="84" t="s">
        <v>165</v>
      </c>
      <c r="L382" s="84" t="s">
        <v>167</v>
      </c>
      <c r="M382" s="84" t="s">
        <v>165</v>
      </c>
      <c r="N382" s="84" t="s">
        <v>167</v>
      </c>
      <c r="O382" s="84" t="s">
        <v>165</v>
      </c>
      <c r="P382" s="77" t="s">
        <v>458</v>
      </c>
      <c r="Q382" s="78" t="s">
        <v>459</v>
      </c>
      <c r="R382" t="str">
        <f t="shared" si="5"/>
        <v>1510</v>
      </c>
    </row>
    <row r="383" spans="1:18" ht="12.75" customHeight="1">
      <c r="A383" s="87" t="s">
        <v>1081</v>
      </c>
      <c r="B383" s="84" t="s">
        <v>1082</v>
      </c>
      <c r="C383" s="84" t="s">
        <v>1074</v>
      </c>
      <c r="D383" s="84" t="s">
        <v>313</v>
      </c>
      <c r="E383" s="84" t="s">
        <v>165</v>
      </c>
      <c r="F383" s="84" t="s">
        <v>986</v>
      </c>
      <c r="G383" s="84" t="s">
        <v>165</v>
      </c>
      <c r="H383" s="84" t="s">
        <v>167</v>
      </c>
      <c r="I383" s="84" t="s">
        <v>165</v>
      </c>
      <c r="J383" s="84" t="s">
        <v>167</v>
      </c>
      <c r="K383" s="84" t="s">
        <v>165</v>
      </c>
      <c r="L383" s="84" t="s">
        <v>167</v>
      </c>
      <c r="M383" s="84" t="s">
        <v>165</v>
      </c>
      <c r="N383" s="84" t="s">
        <v>167</v>
      </c>
      <c r="O383" s="84" t="s">
        <v>165</v>
      </c>
      <c r="P383" s="77" t="s">
        <v>458</v>
      </c>
      <c r="Q383" s="78" t="s">
        <v>459</v>
      </c>
      <c r="R383" t="str">
        <f t="shared" si="5"/>
        <v>1510</v>
      </c>
    </row>
    <row r="384" spans="1:18" ht="12.75" customHeight="1">
      <c r="A384" s="87" t="s">
        <v>1083</v>
      </c>
      <c r="B384" s="84" t="s">
        <v>1084</v>
      </c>
      <c r="C384" s="84" t="s">
        <v>1074</v>
      </c>
      <c r="D384" s="84" t="s">
        <v>313</v>
      </c>
      <c r="E384" s="84" t="s">
        <v>165</v>
      </c>
      <c r="F384" s="84" t="s">
        <v>986</v>
      </c>
      <c r="G384" s="84" t="s">
        <v>165</v>
      </c>
      <c r="H384" s="84" t="s">
        <v>167</v>
      </c>
      <c r="I384" s="84" t="s">
        <v>165</v>
      </c>
      <c r="J384" s="84" t="s">
        <v>167</v>
      </c>
      <c r="K384" s="84" t="s">
        <v>165</v>
      </c>
      <c r="L384" s="84" t="s">
        <v>167</v>
      </c>
      <c r="M384" s="84" t="s">
        <v>165</v>
      </c>
      <c r="N384" s="84" t="s">
        <v>167</v>
      </c>
      <c r="O384" s="84" t="s">
        <v>165</v>
      </c>
      <c r="P384" s="77" t="s">
        <v>458</v>
      </c>
      <c r="Q384" s="78" t="s">
        <v>459</v>
      </c>
      <c r="R384" t="str">
        <f t="shared" si="5"/>
        <v>1510</v>
      </c>
    </row>
    <row r="385" spans="1:18" ht="12.75" customHeight="1">
      <c r="A385" s="87" t="s">
        <v>1085</v>
      </c>
      <c r="B385" s="84" t="s">
        <v>1086</v>
      </c>
      <c r="C385" s="84" t="s">
        <v>1074</v>
      </c>
      <c r="D385" s="84" t="s">
        <v>313</v>
      </c>
      <c r="E385" s="84" t="s">
        <v>165</v>
      </c>
      <c r="F385" s="84" t="s">
        <v>831</v>
      </c>
      <c r="G385" s="84" t="s">
        <v>165</v>
      </c>
      <c r="H385" s="84" t="s">
        <v>167</v>
      </c>
      <c r="I385" s="84" t="s">
        <v>165</v>
      </c>
      <c r="J385" s="84" t="s">
        <v>167</v>
      </c>
      <c r="K385" s="84" t="s">
        <v>165</v>
      </c>
      <c r="L385" s="84" t="s">
        <v>167</v>
      </c>
      <c r="M385" s="84" t="s">
        <v>165</v>
      </c>
      <c r="N385" s="84" t="s">
        <v>167</v>
      </c>
      <c r="O385" s="84" t="s">
        <v>165</v>
      </c>
      <c r="P385" s="77" t="s">
        <v>458</v>
      </c>
      <c r="Q385" s="78" t="s">
        <v>459</v>
      </c>
      <c r="R385" t="str">
        <f t="shared" si="5"/>
        <v>1510</v>
      </c>
    </row>
    <row r="386" spans="1:18" ht="12.75" customHeight="1">
      <c r="A386" s="87" t="s">
        <v>1087</v>
      </c>
      <c r="B386" s="84" t="s">
        <v>1088</v>
      </c>
      <c r="C386" s="84" t="s">
        <v>1074</v>
      </c>
      <c r="D386" s="84" t="s">
        <v>313</v>
      </c>
      <c r="E386" s="84" t="s">
        <v>165</v>
      </c>
      <c r="F386" s="84" t="s">
        <v>831</v>
      </c>
      <c r="G386" s="84" t="s">
        <v>165</v>
      </c>
      <c r="H386" s="84" t="s">
        <v>167</v>
      </c>
      <c r="I386" s="84" t="s">
        <v>165</v>
      </c>
      <c r="J386" s="84" t="s">
        <v>167</v>
      </c>
      <c r="K386" s="84" t="s">
        <v>165</v>
      </c>
      <c r="L386" s="84" t="s">
        <v>167</v>
      </c>
      <c r="M386" s="84" t="s">
        <v>165</v>
      </c>
      <c r="N386" s="84" t="s">
        <v>167</v>
      </c>
      <c r="O386" s="84" t="s">
        <v>165</v>
      </c>
      <c r="P386" s="77" t="s">
        <v>458</v>
      </c>
      <c r="Q386" s="78" t="s">
        <v>459</v>
      </c>
      <c r="R386" t="str">
        <f t="shared" si="5"/>
        <v>1510</v>
      </c>
    </row>
    <row r="387" spans="1:18" ht="12.75" customHeight="1">
      <c r="A387" s="87" t="s">
        <v>1089</v>
      </c>
      <c r="B387" s="84" t="s">
        <v>1090</v>
      </c>
      <c r="C387" s="84" t="s">
        <v>1074</v>
      </c>
      <c r="D387" s="84" t="s">
        <v>313</v>
      </c>
      <c r="E387" s="84" t="s">
        <v>165</v>
      </c>
      <c r="F387" s="84" t="s">
        <v>831</v>
      </c>
      <c r="G387" s="84" t="s">
        <v>165</v>
      </c>
      <c r="H387" s="84" t="s">
        <v>167</v>
      </c>
      <c r="I387" s="84" t="s">
        <v>165</v>
      </c>
      <c r="J387" s="84" t="s">
        <v>167</v>
      </c>
      <c r="K387" s="84" t="s">
        <v>165</v>
      </c>
      <c r="L387" s="84" t="s">
        <v>167</v>
      </c>
      <c r="M387" s="84" t="s">
        <v>165</v>
      </c>
      <c r="N387" s="84" t="s">
        <v>167</v>
      </c>
      <c r="O387" s="84" t="s">
        <v>165</v>
      </c>
      <c r="P387" s="77" t="s">
        <v>458</v>
      </c>
      <c r="Q387" s="78" t="s">
        <v>459</v>
      </c>
      <c r="R387" t="str">
        <f t="shared" si="5"/>
        <v>1510</v>
      </c>
    </row>
    <row r="388" spans="1:18" ht="12.75" customHeight="1">
      <c r="A388" s="87" t="s">
        <v>1091</v>
      </c>
      <c r="B388" s="84" t="s">
        <v>1092</v>
      </c>
      <c r="C388" s="84" t="s">
        <v>1074</v>
      </c>
      <c r="D388" s="84" t="s">
        <v>313</v>
      </c>
      <c r="E388" s="84" t="s">
        <v>165</v>
      </c>
      <c r="F388" s="84" t="s">
        <v>986</v>
      </c>
      <c r="G388" s="84" t="s">
        <v>165</v>
      </c>
      <c r="H388" s="84" t="s">
        <v>167</v>
      </c>
      <c r="I388" s="84" t="s">
        <v>165</v>
      </c>
      <c r="J388" s="84" t="s">
        <v>167</v>
      </c>
      <c r="K388" s="84" t="s">
        <v>165</v>
      </c>
      <c r="L388" s="84" t="s">
        <v>167</v>
      </c>
      <c r="M388" s="84" t="s">
        <v>165</v>
      </c>
      <c r="N388" s="84" t="s">
        <v>167</v>
      </c>
      <c r="O388" s="84" t="s">
        <v>165</v>
      </c>
      <c r="P388" s="77" t="s">
        <v>458</v>
      </c>
      <c r="Q388" s="78" t="s">
        <v>459</v>
      </c>
      <c r="R388" t="str">
        <f t="shared" ref="R388:R451" si="6">CONCATENATE(P388,Q388)</f>
        <v>1510</v>
      </c>
    </row>
    <row r="389" spans="1:18" ht="12.75" customHeight="1">
      <c r="A389" s="87" t="s">
        <v>1093</v>
      </c>
      <c r="B389" s="84" t="s">
        <v>1094</v>
      </c>
      <c r="C389" s="84" t="s">
        <v>1095</v>
      </c>
      <c r="D389" s="84" t="s">
        <v>313</v>
      </c>
      <c r="E389" s="84" t="s">
        <v>165</v>
      </c>
      <c r="F389" s="84" t="s">
        <v>986</v>
      </c>
      <c r="G389" s="84" t="s">
        <v>165</v>
      </c>
      <c r="H389" s="84" t="s">
        <v>167</v>
      </c>
      <c r="I389" s="84" t="s">
        <v>165</v>
      </c>
      <c r="J389" s="84" t="s">
        <v>167</v>
      </c>
      <c r="K389" s="84" t="s">
        <v>165</v>
      </c>
      <c r="L389" s="84" t="s">
        <v>167</v>
      </c>
      <c r="M389" s="84" t="s">
        <v>165</v>
      </c>
      <c r="N389" s="84" t="s">
        <v>167</v>
      </c>
      <c r="O389" s="84" t="s">
        <v>165</v>
      </c>
      <c r="P389" s="77" t="s">
        <v>458</v>
      </c>
      <c r="Q389" s="78" t="s">
        <v>459</v>
      </c>
      <c r="R389" t="str">
        <f t="shared" si="6"/>
        <v>1510</v>
      </c>
    </row>
    <row r="390" spans="1:18" ht="12.75" customHeight="1">
      <c r="A390" s="87" t="s">
        <v>1096</v>
      </c>
      <c r="B390" s="84" t="s">
        <v>1097</v>
      </c>
      <c r="C390" s="84" t="s">
        <v>1095</v>
      </c>
      <c r="D390" s="84" t="s">
        <v>313</v>
      </c>
      <c r="E390" s="84" t="s">
        <v>165</v>
      </c>
      <c r="F390" s="84" t="s">
        <v>831</v>
      </c>
      <c r="G390" s="84" t="s">
        <v>165</v>
      </c>
      <c r="H390" s="84" t="s">
        <v>167</v>
      </c>
      <c r="I390" s="84" t="s">
        <v>165</v>
      </c>
      <c r="J390" s="84" t="s">
        <v>167</v>
      </c>
      <c r="K390" s="84" t="s">
        <v>165</v>
      </c>
      <c r="L390" s="84" t="s">
        <v>167</v>
      </c>
      <c r="M390" s="84" t="s">
        <v>165</v>
      </c>
      <c r="N390" s="84" t="s">
        <v>167</v>
      </c>
      <c r="O390" s="84" t="s">
        <v>165</v>
      </c>
      <c r="P390" s="77" t="s">
        <v>458</v>
      </c>
      <c r="Q390" s="78" t="s">
        <v>459</v>
      </c>
      <c r="R390" t="str">
        <f t="shared" si="6"/>
        <v>1510</v>
      </c>
    </row>
    <row r="391" spans="1:18" ht="12.75" customHeight="1">
      <c r="A391" s="87" t="s">
        <v>1098</v>
      </c>
      <c r="B391" s="84" t="s">
        <v>1099</v>
      </c>
      <c r="C391" s="84" t="s">
        <v>1095</v>
      </c>
      <c r="D391" s="84" t="s">
        <v>313</v>
      </c>
      <c r="E391" s="84" t="s">
        <v>165</v>
      </c>
      <c r="F391" s="84" t="s">
        <v>986</v>
      </c>
      <c r="G391" s="84" t="s">
        <v>165</v>
      </c>
      <c r="H391" s="84" t="s">
        <v>167</v>
      </c>
      <c r="I391" s="84" t="s">
        <v>165</v>
      </c>
      <c r="J391" s="84" t="s">
        <v>167</v>
      </c>
      <c r="K391" s="84" t="s">
        <v>165</v>
      </c>
      <c r="L391" s="84" t="s">
        <v>167</v>
      </c>
      <c r="M391" s="84" t="s">
        <v>165</v>
      </c>
      <c r="N391" s="84" t="s">
        <v>167</v>
      </c>
      <c r="O391" s="84" t="s">
        <v>165</v>
      </c>
      <c r="P391" s="77" t="s">
        <v>458</v>
      </c>
      <c r="Q391" s="78" t="s">
        <v>459</v>
      </c>
      <c r="R391" t="str">
        <f t="shared" si="6"/>
        <v>1510</v>
      </c>
    </row>
    <row r="392" spans="1:18" ht="12.75" customHeight="1">
      <c r="A392" s="87" t="s">
        <v>1100</v>
      </c>
      <c r="B392" s="84" t="s">
        <v>1101</v>
      </c>
      <c r="C392" s="84" t="s">
        <v>1102</v>
      </c>
      <c r="D392" s="84" t="s">
        <v>313</v>
      </c>
      <c r="E392" s="84" t="s">
        <v>165</v>
      </c>
      <c r="F392" s="84" t="s">
        <v>986</v>
      </c>
      <c r="G392" s="84" t="s">
        <v>165</v>
      </c>
      <c r="H392" s="84" t="s">
        <v>167</v>
      </c>
      <c r="I392" s="84" t="s">
        <v>165</v>
      </c>
      <c r="J392" s="84" t="s">
        <v>167</v>
      </c>
      <c r="K392" s="84" t="s">
        <v>165</v>
      </c>
      <c r="L392" s="84" t="s">
        <v>167</v>
      </c>
      <c r="M392" s="84" t="s">
        <v>165</v>
      </c>
      <c r="N392" s="84" t="s">
        <v>167</v>
      </c>
      <c r="O392" s="84" t="s">
        <v>165</v>
      </c>
      <c r="P392" s="77" t="s">
        <v>458</v>
      </c>
      <c r="Q392" s="78" t="s">
        <v>459</v>
      </c>
      <c r="R392" t="str">
        <f t="shared" si="6"/>
        <v>1510</v>
      </c>
    </row>
    <row r="393" spans="1:18" ht="12.75" customHeight="1">
      <c r="A393" s="87" t="s">
        <v>1103</v>
      </c>
      <c r="B393" s="84" t="s">
        <v>1104</v>
      </c>
      <c r="C393" s="84" t="s">
        <v>1105</v>
      </c>
      <c r="D393" s="84" t="s">
        <v>313</v>
      </c>
      <c r="E393" s="84" t="s">
        <v>165</v>
      </c>
      <c r="F393" s="84" t="s">
        <v>1106</v>
      </c>
      <c r="G393" s="84" t="s">
        <v>165</v>
      </c>
      <c r="H393" s="84" t="s">
        <v>167</v>
      </c>
      <c r="I393" s="84" t="s">
        <v>165</v>
      </c>
      <c r="J393" s="84" t="s">
        <v>167</v>
      </c>
      <c r="K393" s="84" t="s">
        <v>165</v>
      </c>
      <c r="L393" s="84" t="s">
        <v>167</v>
      </c>
      <c r="M393" s="84" t="s">
        <v>165</v>
      </c>
      <c r="N393" s="84" t="s">
        <v>167</v>
      </c>
      <c r="O393" s="84" t="s">
        <v>165</v>
      </c>
      <c r="P393" s="77" t="s">
        <v>458</v>
      </c>
      <c r="Q393" s="78" t="s">
        <v>1106</v>
      </c>
      <c r="R393" t="str">
        <f t="shared" si="6"/>
        <v>1556</v>
      </c>
    </row>
    <row r="394" spans="1:18" ht="12.75" customHeight="1">
      <c r="A394" s="87" t="s">
        <v>1107</v>
      </c>
      <c r="B394" s="84" t="s">
        <v>1108</v>
      </c>
      <c r="C394" s="84" t="s">
        <v>1105</v>
      </c>
      <c r="D394" s="84" t="s">
        <v>313</v>
      </c>
      <c r="E394" s="84" t="s">
        <v>165</v>
      </c>
      <c r="F394" s="84" t="s">
        <v>831</v>
      </c>
      <c r="G394" s="84" t="s">
        <v>165</v>
      </c>
      <c r="H394" s="84" t="s">
        <v>167</v>
      </c>
      <c r="I394" s="84" t="s">
        <v>165</v>
      </c>
      <c r="J394" s="84" t="s">
        <v>167</v>
      </c>
      <c r="K394" s="84" t="s">
        <v>165</v>
      </c>
      <c r="L394" s="84" t="s">
        <v>167</v>
      </c>
      <c r="M394" s="84" t="s">
        <v>165</v>
      </c>
      <c r="N394" s="84" t="s">
        <v>167</v>
      </c>
      <c r="O394" s="84" t="s">
        <v>165</v>
      </c>
      <c r="P394" s="77" t="s">
        <v>458</v>
      </c>
      <c r="Q394" s="78" t="s">
        <v>459</v>
      </c>
      <c r="R394" t="str">
        <f t="shared" si="6"/>
        <v>1510</v>
      </c>
    </row>
    <row r="395" spans="1:18" ht="12.75" customHeight="1">
      <c r="A395" s="87" t="s">
        <v>1109</v>
      </c>
      <c r="B395" s="84" t="s">
        <v>1110</v>
      </c>
      <c r="C395" s="84" t="s">
        <v>1105</v>
      </c>
      <c r="D395" s="84" t="s">
        <v>313</v>
      </c>
      <c r="E395" s="84" t="s">
        <v>165</v>
      </c>
      <c r="F395" s="84" t="s">
        <v>986</v>
      </c>
      <c r="G395" s="84" t="s">
        <v>165</v>
      </c>
      <c r="H395" s="84" t="s">
        <v>167</v>
      </c>
      <c r="I395" s="84" t="s">
        <v>165</v>
      </c>
      <c r="J395" s="84" t="s">
        <v>167</v>
      </c>
      <c r="K395" s="84" t="s">
        <v>165</v>
      </c>
      <c r="L395" s="84" t="s">
        <v>167</v>
      </c>
      <c r="M395" s="84" t="s">
        <v>165</v>
      </c>
      <c r="N395" s="84" t="s">
        <v>167</v>
      </c>
      <c r="O395" s="84" t="s">
        <v>165</v>
      </c>
      <c r="P395" s="77" t="s">
        <v>458</v>
      </c>
      <c r="Q395" s="78" t="s">
        <v>459</v>
      </c>
      <c r="R395" t="str">
        <f t="shared" si="6"/>
        <v>1510</v>
      </c>
    </row>
    <row r="396" spans="1:18" ht="12.75" customHeight="1">
      <c r="A396" s="87" t="s">
        <v>1111</v>
      </c>
      <c r="B396" s="84" t="s">
        <v>1112</v>
      </c>
      <c r="C396" s="84" t="s">
        <v>1105</v>
      </c>
      <c r="D396" s="84" t="s">
        <v>313</v>
      </c>
      <c r="E396" s="84" t="s">
        <v>165</v>
      </c>
      <c r="F396" s="84" t="s">
        <v>986</v>
      </c>
      <c r="G396" s="84" t="s">
        <v>165</v>
      </c>
      <c r="H396" s="84" t="s">
        <v>167</v>
      </c>
      <c r="I396" s="84" t="s">
        <v>165</v>
      </c>
      <c r="J396" s="84" t="s">
        <v>167</v>
      </c>
      <c r="K396" s="84" t="s">
        <v>165</v>
      </c>
      <c r="L396" s="84" t="s">
        <v>167</v>
      </c>
      <c r="M396" s="84" t="s">
        <v>165</v>
      </c>
      <c r="N396" s="84" t="s">
        <v>167</v>
      </c>
      <c r="O396" s="84" t="s">
        <v>165</v>
      </c>
      <c r="P396" s="77" t="s">
        <v>458</v>
      </c>
      <c r="Q396" s="78" t="s">
        <v>459</v>
      </c>
      <c r="R396" t="str">
        <f t="shared" si="6"/>
        <v>1510</v>
      </c>
    </row>
    <row r="397" spans="1:18" ht="12.75" customHeight="1">
      <c r="A397" s="87" t="s">
        <v>1113</v>
      </c>
      <c r="B397" s="84" t="s">
        <v>1114</v>
      </c>
      <c r="C397" s="84" t="s">
        <v>1105</v>
      </c>
      <c r="D397" s="84" t="s">
        <v>313</v>
      </c>
      <c r="E397" s="84" t="s">
        <v>165</v>
      </c>
      <c r="F397" s="84" t="s">
        <v>986</v>
      </c>
      <c r="G397" s="84" t="s">
        <v>165</v>
      </c>
      <c r="H397" s="84" t="s">
        <v>167</v>
      </c>
      <c r="I397" s="84" t="s">
        <v>165</v>
      </c>
      <c r="J397" s="84" t="s">
        <v>167</v>
      </c>
      <c r="K397" s="84" t="s">
        <v>165</v>
      </c>
      <c r="L397" s="84" t="s">
        <v>167</v>
      </c>
      <c r="M397" s="84" t="s">
        <v>165</v>
      </c>
      <c r="N397" s="84" t="s">
        <v>167</v>
      </c>
      <c r="O397" s="84" t="s">
        <v>165</v>
      </c>
      <c r="P397" s="77" t="s">
        <v>458</v>
      </c>
      <c r="Q397" s="78" t="s">
        <v>459</v>
      </c>
      <c r="R397" t="str">
        <f t="shared" si="6"/>
        <v>1510</v>
      </c>
    </row>
    <row r="398" spans="1:18" ht="12.75" customHeight="1">
      <c r="A398" s="87" t="s">
        <v>1115</v>
      </c>
      <c r="B398" s="84" t="s">
        <v>1116</v>
      </c>
      <c r="C398" s="84" t="s">
        <v>1105</v>
      </c>
      <c r="D398" s="84" t="s">
        <v>313</v>
      </c>
      <c r="E398" s="84" t="s">
        <v>165</v>
      </c>
      <c r="F398" s="84" t="s">
        <v>986</v>
      </c>
      <c r="G398" s="84" t="s">
        <v>165</v>
      </c>
      <c r="H398" s="84" t="s">
        <v>167</v>
      </c>
      <c r="I398" s="84" t="s">
        <v>165</v>
      </c>
      <c r="J398" s="84" t="s">
        <v>167</v>
      </c>
      <c r="K398" s="84" t="s">
        <v>165</v>
      </c>
      <c r="L398" s="84" t="s">
        <v>167</v>
      </c>
      <c r="M398" s="84" t="s">
        <v>165</v>
      </c>
      <c r="N398" s="84" t="s">
        <v>167</v>
      </c>
      <c r="O398" s="84" t="s">
        <v>165</v>
      </c>
      <c r="P398" s="77" t="s">
        <v>458</v>
      </c>
      <c r="Q398" s="78" t="s">
        <v>459</v>
      </c>
      <c r="R398" t="str">
        <f t="shared" si="6"/>
        <v>1510</v>
      </c>
    </row>
    <row r="399" spans="1:18" ht="12.75" customHeight="1">
      <c r="A399" s="87" t="s">
        <v>1117</v>
      </c>
      <c r="B399" s="84" t="s">
        <v>1118</v>
      </c>
      <c r="C399" s="84" t="s">
        <v>1105</v>
      </c>
      <c r="D399" s="84" t="s">
        <v>313</v>
      </c>
      <c r="E399" s="84" t="s">
        <v>165</v>
      </c>
      <c r="F399" s="84" t="s">
        <v>986</v>
      </c>
      <c r="G399" s="84" t="s">
        <v>165</v>
      </c>
      <c r="H399" s="84" t="s">
        <v>167</v>
      </c>
      <c r="I399" s="84" t="s">
        <v>165</v>
      </c>
      <c r="J399" s="84" t="s">
        <v>167</v>
      </c>
      <c r="K399" s="84" t="s">
        <v>165</v>
      </c>
      <c r="L399" s="84" t="s">
        <v>167</v>
      </c>
      <c r="M399" s="84" t="s">
        <v>165</v>
      </c>
      <c r="N399" s="84" t="s">
        <v>167</v>
      </c>
      <c r="O399" s="84" t="s">
        <v>165</v>
      </c>
      <c r="P399" s="77" t="s">
        <v>458</v>
      </c>
      <c r="Q399" s="78" t="s">
        <v>459</v>
      </c>
      <c r="R399" t="str">
        <f t="shared" si="6"/>
        <v>1510</v>
      </c>
    </row>
    <row r="400" spans="1:18" ht="12.75" customHeight="1">
      <c r="A400" s="87" t="s">
        <v>1119</v>
      </c>
      <c r="B400" s="84" t="s">
        <v>1120</v>
      </c>
      <c r="C400" s="84" t="s">
        <v>1105</v>
      </c>
      <c r="D400" s="84" t="s">
        <v>313</v>
      </c>
      <c r="E400" s="84" t="s">
        <v>165</v>
      </c>
      <c r="F400" s="84" t="s">
        <v>986</v>
      </c>
      <c r="G400" s="84" t="s">
        <v>165</v>
      </c>
      <c r="H400" s="84" t="s">
        <v>167</v>
      </c>
      <c r="I400" s="84" t="s">
        <v>165</v>
      </c>
      <c r="J400" s="84" t="s">
        <v>167</v>
      </c>
      <c r="K400" s="84" t="s">
        <v>165</v>
      </c>
      <c r="L400" s="84" t="s">
        <v>167</v>
      </c>
      <c r="M400" s="84" t="s">
        <v>165</v>
      </c>
      <c r="N400" s="84" t="s">
        <v>167</v>
      </c>
      <c r="O400" s="84" t="s">
        <v>165</v>
      </c>
      <c r="P400" s="77" t="s">
        <v>458</v>
      </c>
      <c r="Q400" s="78" t="s">
        <v>459</v>
      </c>
      <c r="R400" t="str">
        <f t="shared" si="6"/>
        <v>1510</v>
      </c>
    </row>
    <row r="401" spans="1:18" ht="12.75" customHeight="1">
      <c r="A401" s="87" t="s">
        <v>1121</v>
      </c>
      <c r="B401" s="84" t="s">
        <v>1122</v>
      </c>
      <c r="C401" s="84" t="s">
        <v>1105</v>
      </c>
      <c r="D401" s="84" t="s">
        <v>313</v>
      </c>
      <c r="E401" s="84" t="s">
        <v>165</v>
      </c>
      <c r="F401" s="84" t="s">
        <v>457</v>
      </c>
      <c r="G401" s="84" t="s">
        <v>165</v>
      </c>
      <c r="H401" s="84" t="s">
        <v>167</v>
      </c>
      <c r="I401" s="84" t="s">
        <v>165</v>
      </c>
      <c r="J401" s="84" t="s">
        <v>167</v>
      </c>
      <c r="K401" s="84" t="s">
        <v>165</v>
      </c>
      <c r="L401" s="84" t="s">
        <v>167</v>
      </c>
      <c r="M401" s="84" t="s">
        <v>165</v>
      </c>
      <c r="N401" s="84" t="s">
        <v>167</v>
      </c>
      <c r="O401" s="84" t="s">
        <v>165</v>
      </c>
      <c r="P401" s="77" t="s">
        <v>458</v>
      </c>
      <c r="Q401" s="78" t="s">
        <v>682</v>
      </c>
      <c r="R401" t="str">
        <f t="shared" si="6"/>
        <v>1560</v>
      </c>
    </row>
    <row r="402" spans="1:18" ht="12.75" customHeight="1">
      <c r="A402" s="87" t="s">
        <v>1123</v>
      </c>
      <c r="B402" s="84" t="s">
        <v>1124</v>
      </c>
      <c r="C402" s="84" t="s">
        <v>1105</v>
      </c>
      <c r="D402" s="84" t="s">
        <v>313</v>
      </c>
      <c r="E402" s="84" t="s">
        <v>165</v>
      </c>
      <c r="F402" s="84" t="s">
        <v>457</v>
      </c>
      <c r="G402" s="84" t="s">
        <v>165</v>
      </c>
      <c r="H402" s="84" t="s">
        <v>167</v>
      </c>
      <c r="I402" s="84" t="s">
        <v>165</v>
      </c>
      <c r="J402" s="84" t="s">
        <v>167</v>
      </c>
      <c r="K402" s="84" t="s">
        <v>165</v>
      </c>
      <c r="L402" s="84" t="s">
        <v>167</v>
      </c>
      <c r="M402" s="84" t="s">
        <v>165</v>
      </c>
      <c r="N402" s="84" t="s">
        <v>167</v>
      </c>
      <c r="O402" s="84" t="s">
        <v>165</v>
      </c>
      <c r="P402" s="77" t="s">
        <v>458</v>
      </c>
      <c r="Q402" s="78" t="s">
        <v>682</v>
      </c>
      <c r="R402" t="str">
        <f t="shared" si="6"/>
        <v>1560</v>
      </c>
    </row>
    <row r="403" spans="1:18" ht="12.75" customHeight="1">
      <c r="A403" s="87" t="s">
        <v>1125</v>
      </c>
      <c r="B403" s="84" t="s">
        <v>1126</v>
      </c>
      <c r="C403" s="84" t="s">
        <v>1105</v>
      </c>
      <c r="D403" s="84" t="s">
        <v>313</v>
      </c>
      <c r="E403" s="84" t="s">
        <v>165</v>
      </c>
      <c r="F403" s="84" t="s">
        <v>457</v>
      </c>
      <c r="G403" s="84" t="s">
        <v>165</v>
      </c>
      <c r="H403" s="84" t="s">
        <v>167</v>
      </c>
      <c r="I403" s="84" t="s">
        <v>165</v>
      </c>
      <c r="J403" s="84" t="s">
        <v>167</v>
      </c>
      <c r="K403" s="84" t="s">
        <v>165</v>
      </c>
      <c r="L403" s="84" t="s">
        <v>167</v>
      </c>
      <c r="M403" s="84" t="s">
        <v>165</v>
      </c>
      <c r="N403" s="84" t="s">
        <v>167</v>
      </c>
      <c r="O403" s="84" t="s">
        <v>165</v>
      </c>
      <c r="P403" s="77" t="s">
        <v>458</v>
      </c>
      <c r="Q403" s="78" t="s">
        <v>682</v>
      </c>
      <c r="R403" t="str">
        <f t="shared" si="6"/>
        <v>1560</v>
      </c>
    </row>
    <row r="404" spans="1:18" ht="12.75" customHeight="1">
      <c r="A404" s="87" t="s">
        <v>1127</v>
      </c>
      <c r="B404" s="84" t="s">
        <v>1128</v>
      </c>
      <c r="C404" s="84" t="s">
        <v>1105</v>
      </c>
      <c r="D404" s="84" t="s">
        <v>313</v>
      </c>
      <c r="E404" s="84" t="s">
        <v>165</v>
      </c>
      <c r="F404" s="84" t="s">
        <v>942</v>
      </c>
      <c r="G404" s="84" t="s">
        <v>165</v>
      </c>
      <c r="H404" s="84" t="s">
        <v>167</v>
      </c>
      <c r="I404" s="84" t="s">
        <v>165</v>
      </c>
      <c r="J404" s="84" t="s">
        <v>167</v>
      </c>
      <c r="K404" s="84" t="s">
        <v>165</v>
      </c>
      <c r="L404" s="84" t="s">
        <v>167</v>
      </c>
      <c r="M404" s="84" t="s">
        <v>165</v>
      </c>
      <c r="N404" s="84" t="s">
        <v>167</v>
      </c>
      <c r="O404" s="84" t="s">
        <v>165</v>
      </c>
      <c r="P404" s="77" t="s">
        <v>458</v>
      </c>
      <c r="Q404" s="78" t="s">
        <v>686</v>
      </c>
      <c r="R404" t="str">
        <f t="shared" si="6"/>
        <v>1570</v>
      </c>
    </row>
    <row r="405" spans="1:18" ht="12.75" customHeight="1">
      <c r="A405" s="87" t="s">
        <v>1129</v>
      </c>
      <c r="B405" s="84" t="s">
        <v>1130</v>
      </c>
      <c r="C405" s="84" t="s">
        <v>1105</v>
      </c>
      <c r="D405" s="84" t="s">
        <v>313</v>
      </c>
      <c r="E405" s="84" t="s">
        <v>165</v>
      </c>
      <c r="F405" s="84" t="s">
        <v>942</v>
      </c>
      <c r="G405" s="84" t="s">
        <v>165</v>
      </c>
      <c r="H405" s="84" t="s">
        <v>167</v>
      </c>
      <c r="I405" s="84" t="s">
        <v>165</v>
      </c>
      <c r="J405" s="84" t="s">
        <v>167</v>
      </c>
      <c r="K405" s="84" t="s">
        <v>165</v>
      </c>
      <c r="L405" s="84" t="s">
        <v>167</v>
      </c>
      <c r="M405" s="84" t="s">
        <v>165</v>
      </c>
      <c r="N405" s="84" t="s">
        <v>167</v>
      </c>
      <c r="O405" s="84" t="s">
        <v>165</v>
      </c>
      <c r="P405" s="77" t="s">
        <v>458</v>
      </c>
      <c r="Q405" s="78" t="s">
        <v>686</v>
      </c>
      <c r="R405" t="str">
        <f t="shared" si="6"/>
        <v>1570</v>
      </c>
    </row>
    <row r="406" spans="1:18" ht="12.75" customHeight="1">
      <c r="A406" s="87" t="s">
        <v>1131</v>
      </c>
      <c r="B406" s="84" t="s">
        <v>1132</v>
      </c>
      <c r="C406" s="84" t="s">
        <v>1105</v>
      </c>
      <c r="D406" s="84" t="s">
        <v>313</v>
      </c>
      <c r="E406" s="84" t="s">
        <v>165</v>
      </c>
      <c r="F406" s="84" t="s">
        <v>986</v>
      </c>
      <c r="G406" s="84" t="s">
        <v>165</v>
      </c>
      <c r="H406" s="84" t="s">
        <v>167</v>
      </c>
      <c r="I406" s="84" t="s">
        <v>165</v>
      </c>
      <c r="J406" s="84" t="s">
        <v>167</v>
      </c>
      <c r="K406" s="84" t="s">
        <v>165</v>
      </c>
      <c r="L406" s="84" t="s">
        <v>167</v>
      </c>
      <c r="M406" s="84" t="s">
        <v>165</v>
      </c>
      <c r="N406" s="84" t="s">
        <v>167</v>
      </c>
      <c r="O406" s="84" t="s">
        <v>165</v>
      </c>
      <c r="P406" s="77" t="s">
        <v>458</v>
      </c>
      <c r="Q406" s="78" t="s">
        <v>459</v>
      </c>
      <c r="R406" t="str">
        <f t="shared" si="6"/>
        <v>1510</v>
      </c>
    </row>
    <row r="407" spans="1:18" ht="12.75" customHeight="1">
      <c r="A407" s="87" t="s">
        <v>1133</v>
      </c>
      <c r="B407" s="84" t="s">
        <v>1134</v>
      </c>
      <c r="C407" s="84" t="s">
        <v>1105</v>
      </c>
      <c r="D407" s="84" t="s">
        <v>313</v>
      </c>
      <c r="E407" s="84" t="s">
        <v>165</v>
      </c>
      <c r="F407" s="84" t="s">
        <v>986</v>
      </c>
      <c r="G407" s="84" t="s">
        <v>165</v>
      </c>
      <c r="H407" s="84" t="s">
        <v>167</v>
      </c>
      <c r="I407" s="84" t="s">
        <v>165</v>
      </c>
      <c r="J407" s="84" t="s">
        <v>167</v>
      </c>
      <c r="K407" s="84" t="s">
        <v>165</v>
      </c>
      <c r="L407" s="84" t="s">
        <v>167</v>
      </c>
      <c r="M407" s="84" t="s">
        <v>165</v>
      </c>
      <c r="N407" s="84" t="s">
        <v>167</v>
      </c>
      <c r="O407" s="84" t="s">
        <v>165</v>
      </c>
      <c r="P407" s="77" t="s">
        <v>458</v>
      </c>
      <c r="Q407" s="78" t="s">
        <v>459</v>
      </c>
      <c r="R407" t="str">
        <f t="shared" si="6"/>
        <v>1510</v>
      </c>
    </row>
    <row r="408" spans="1:18" ht="12.75" customHeight="1">
      <c r="A408" s="87" t="s">
        <v>1135</v>
      </c>
      <c r="B408" s="84" t="s">
        <v>1136</v>
      </c>
      <c r="C408" s="84" t="s">
        <v>1105</v>
      </c>
      <c r="D408" s="84" t="s">
        <v>313</v>
      </c>
      <c r="E408" s="84" t="s">
        <v>165</v>
      </c>
      <c r="F408" s="84" t="s">
        <v>986</v>
      </c>
      <c r="G408" s="84" t="s">
        <v>165</v>
      </c>
      <c r="H408" s="84" t="s">
        <v>167</v>
      </c>
      <c r="I408" s="84" t="s">
        <v>165</v>
      </c>
      <c r="J408" s="84" t="s">
        <v>167</v>
      </c>
      <c r="K408" s="84" t="s">
        <v>165</v>
      </c>
      <c r="L408" s="84" t="s">
        <v>167</v>
      </c>
      <c r="M408" s="84" t="s">
        <v>165</v>
      </c>
      <c r="N408" s="84" t="s">
        <v>167</v>
      </c>
      <c r="O408" s="84" t="s">
        <v>165</v>
      </c>
      <c r="P408" s="77" t="s">
        <v>458</v>
      </c>
      <c r="Q408" s="78" t="s">
        <v>459</v>
      </c>
      <c r="R408" t="str">
        <f t="shared" si="6"/>
        <v>1510</v>
      </c>
    </row>
    <row r="409" spans="1:18" ht="12.75" customHeight="1">
      <c r="A409" s="87" t="s">
        <v>1137</v>
      </c>
      <c r="B409" s="84" t="s">
        <v>1138</v>
      </c>
      <c r="C409" s="84" t="s">
        <v>1105</v>
      </c>
      <c r="D409" s="84" t="s">
        <v>313</v>
      </c>
      <c r="E409" s="84" t="s">
        <v>165</v>
      </c>
      <c r="F409" s="84" t="s">
        <v>986</v>
      </c>
      <c r="G409" s="84" t="s">
        <v>165</v>
      </c>
      <c r="H409" s="84" t="s">
        <v>167</v>
      </c>
      <c r="I409" s="84" t="s">
        <v>165</v>
      </c>
      <c r="J409" s="84" t="s">
        <v>167</v>
      </c>
      <c r="K409" s="84" t="s">
        <v>165</v>
      </c>
      <c r="L409" s="84" t="s">
        <v>167</v>
      </c>
      <c r="M409" s="84" t="s">
        <v>165</v>
      </c>
      <c r="N409" s="84" t="s">
        <v>167</v>
      </c>
      <c r="O409" s="84" t="s">
        <v>165</v>
      </c>
      <c r="P409" s="77" t="s">
        <v>458</v>
      </c>
      <c r="Q409" s="78" t="s">
        <v>459</v>
      </c>
      <c r="R409" t="str">
        <f t="shared" si="6"/>
        <v>1510</v>
      </c>
    </row>
    <row r="410" spans="1:18" ht="12.75" customHeight="1">
      <c r="A410" s="87" t="s">
        <v>1139</v>
      </c>
      <c r="B410" s="84" t="s">
        <v>1140</v>
      </c>
      <c r="C410" s="84" t="s">
        <v>1105</v>
      </c>
      <c r="D410" s="84" t="s">
        <v>313</v>
      </c>
      <c r="E410" s="84" t="s">
        <v>165</v>
      </c>
      <c r="F410" s="84" t="s">
        <v>986</v>
      </c>
      <c r="G410" s="84" t="s">
        <v>165</v>
      </c>
      <c r="H410" s="84" t="s">
        <v>167</v>
      </c>
      <c r="I410" s="84" t="s">
        <v>165</v>
      </c>
      <c r="J410" s="84" t="s">
        <v>167</v>
      </c>
      <c r="K410" s="84" t="s">
        <v>165</v>
      </c>
      <c r="L410" s="84" t="s">
        <v>167</v>
      </c>
      <c r="M410" s="84" t="s">
        <v>165</v>
      </c>
      <c r="N410" s="84" t="s">
        <v>167</v>
      </c>
      <c r="O410" s="84" t="s">
        <v>165</v>
      </c>
      <c r="P410" s="77" t="s">
        <v>458</v>
      </c>
      <c r="Q410" s="78" t="s">
        <v>459</v>
      </c>
      <c r="R410" t="str">
        <f t="shared" si="6"/>
        <v>1510</v>
      </c>
    </row>
    <row r="411" spans="1:18" ht="12.75" customHeight="1">
      <c r="A411" s="87" t="s">
        <v>1141</v>
      </c>
      <c r="B411" s="84" t="s">
        <v>1142</v>
      </c>
      <c r="C411" s="84" t="s">
        <v>1105</v>
      </c>
      <c r="D411" s="84" t="s">
        <v>313</v>
      </c>
      <c r="E411" s="84" t="s">
        <v>165</v>
      </c>
      <c r="F411" s="84" t="s">
        <v>986</v>
      </c>
      <c r="G411" s="84" t="s">
        <v>165</v>
      </c>
      <c r="H411" s="84" t="s">
        <v>167</v>
      </c>
      <c r="I411" s="84" t="s">
        <v>165</v>
      </c>
      <c r="J411" s="84" t="s">
        <v>167</v>
      </c>
      <c r="K411" s="84" t="s">
        <v>165</v>
      </c>
      <c r="L411" s="84" t="s">
        <v>167</v>
      </c>
      <c r="M411" s="84" t="s">
        <v>165</v>
      </c>
      <c r="N411" s="84" t="s">
        <v>167</v>
      </c>
      <c r="O411" s="84" t="s">
        <v>165</v>
      </c>
      <c r="P411" s="77" t="s">
        <v>458</v>
      </c>
      <c r="Q411" s="78" t="s">
        <v>459</v>
      </c>
      <c r="R411" t="str">
        <f t="shared" si="6"/>
        <v>1510</v>
      </c>
    </row>
    <row r="412" spans="1:18" ht="12.75" customHeight="1">
      <c r="A412" s="87" t="s">
        <v>1143</v>
      </c>
      <c r="B412" s="84" t="s">
        <v>1144</v>
      </c>
      <c r="C412" s="84" t="s">
        <v>1105</v>
      </c>
      <c r="D412" s="84" t="s">
        <v>313</v>
      </c>
      <c r="E412" s="84" t="s">
        <v>165</v>
      </c>
      <c r="F412" s="84" t="s">
        <v>986</v>
      </c>
      <c r="G412" s="84" t="s">
        <v>165</v>
      </c>
      <c r="H412" s="84" t="s">
        <v>167</v>
      </c>
      <c r="I412" s="84" t="s">
        <v>165</v>
      </c>
      <c r="J412" s="84" t="s">
        <v>167</v>
      </c>
      <c r="K412" s="84" t="s">
        <v>165</v>
      </c>
      <c r="L412" s="84" t="s">
        <v>167</v>
      </c>
      <c r="M412" s="84" t="s">
        <v>165</v>
      </c>
      <c r="N412" s="84" t="s">
        <v>167</v>
      </c>
      <c r="O412" s="84" t="s">
        <v>165</v>
      </c>
      <c r="P412" s="77" t="s">
        <v>458</v>
      </c>
      <c r="Q412" s="78" t="s">
        <v>459</v>
      </c>
      <c r="R412" t="str">
        <f t="shared" si="6"/>
        <v>1510</v>
      </c>
    </row>
    <row r="413" spans="1:18" ht="12.75" customHeight="1">
      <c r="A413" s="87" t="s">
        <v>1145</v>
      </c>
      <c r="B413" s="84" t="s">
        <v>1146</v>
      </c>
      <c r="C413" s="84" t="s">
        <v>1105</v>
      </c>
      <c r="D413" s="84" t="s">
        <v>313</v>
      </c>
      <c r="E413" s="84" t="s">
        <v>165</v>
      </c>
      <c r="F413" s="84" t="s">
        <v>986</v>
      </c>
      <c r="G413" s="84" t="s">
        <v>165</v>
      </c>
      <c r="H413" s="84" t="s">
        <v>167</v>
      </c>
      <c r="I413" s="84" t="s">
        <v>165</v>
      </c>
      <c r="J413" s="84" t="s">
        <v>167</v>
      </c>
      <c r="K413" s="84" t="s">
        <v>165</v>
      </c>
      <c r="L413" s="84" t="s">
        <v>167</v>
      </c>
      <c r="M413" s="84" t="s">
        <v>165</v>
      </c>
      <c r="N413" s="84" t="s">
        <v>167</v>
      </c>
      <c r="O413" s="84" t="s">
        <v>165</v>
      </c>
      <c r="P413" s="77" t="s">
        <v>458</v>
      </c>
      <c r="Q413" s="78" t="s">
        <v>459</v>
      </c>
      <c r="R413" t="str">
        <f t="shared" si="6"/>
        <v>1510</v>
      </c>
    </row>
    <row r="414" spans="1:18" ht="12.75" customHeight="1">
      <c r="A414" s="87" t="s">
        <v>1147</v>
      </c>
      <c r="B414" s="84" t="s">
        <v>1148</v>
      </c>
      <c r="C414" s="84" t="s">
        <v>1105</v>
      </c>
      <c r="D414" s="84" t="s">
        <v>313</v>
      </c>
      <c r="E414" s="84" t="s">
        <v>165</v>
      </c>
      <c r="F414" s="84" t="s">
        <v>986</v>
      </c>
      <c r="G414" s="84" t="s">
        <v>165</v>
      </c>
      <c r="H414" s="84" t="s">
        <v>167</v>
      </c>
      <c r="I414" s="84" t="s">
        <v>165</v>
      </c>
      <c r="J414" s="84" t="s">
        <v>167</v>
      </c>
      <c r="K414" s="84" t="s">
        <v>165</v>
      </c>
      <c r="L414" s="84" t="s">
        <v>167</v>
      </c>
      <c r="M414" s="84" t="s">
        <v>165</v>
      </c>
      <c r="N414" s="84" t="s">
        <v>167</v>
      </c>
      <c r="O414" s="84" t="s">
        <v>165</v>
      </c>
      <c r="P414" s="77" t="s">
        <v>458</v>
      </c>
      <c r="Q414" s="78" t="s">
        <v>459</v>
      </c>
      <c r="R414" t="str">
        <f t="shared" si="6"/>
        <v>1510</v>
      </c>
    </row>
    <row r="415" spans="1:18" ht="12.75" customHeight="1">
      <c r="A415" s="87" t="s">
        <v>1149</v>
      </c>
      <c r="B415" s="84" t="s">
        <v>1150</v>
      </c>
      <c r="C415" s="84" t="s">
        <v>1105</v>
      </c>
      <c r="D415" s="84" t="s">
        <v>313</v>
      </c>
      <c r="E415" s="84" t="s">
        <v>165</v>
      </c>
      <c r="F415" s="84" t="s">
        <v>986</v>
      </c>
      <c r="G415" s="84" t="s">
        <v>165</v>
      </c>
      <c r="H415" s="84" t="s">
        <v>167</v>
      </c>
      <c r="I415" s="84" t="s">
        <v>165</v>
      </c>
      <c r="J415" s="84" t="s">
        <v>167</v>
      </c>
      <c r="K415" s="84" t="s">
        <v>165</v>
      </c>
      <c r="L415" s="84" t="s">
        <v>167</v>
      </c>
      <c r="M415" s="84" t="s">
        <v>165</v>
      </c>
      <c r="N415" s="84" t="s">
        <v>167</v>
      </c>
      <c r="O415" s="84" t="s">
        <v>165</v>
      </c>
      <c r="P415" s="77" t="s">
        <v>458</v>
      </c>
      <c r="Q415" s="78" t="s">
        <v>459</v>
      </c>
      <c r="R415" t="str">
        <f t="shared" si="6"/>
        <v>1510</v>
      </c>
    </row>
    <row r="416" spans="1:18" ht="12.75" customHeight="1">
      <c r="A416" s="87" t="s">
        <v>1151</v>
      </c>
      <c r="B416" s="84" t="s">
        <v>1152</v>
      </c>
      <c r="C416" s="84" t="s">
        <v>1105</v>
      </c>
      <c r="D416" s="84" t="s">
        <v>313</v>
      </c>
      <c r="E416" s="84" t="s">
        <v>165</v>
      </c>
      <c r="F416" s="84" t="s">
        <v>986</v>
      </c>
      <c r="G416" s="84" t="s">
        <v>165</v>
      </c>
      <c r="H416" s="84" t="s">
        <v>167</v>
      </c>
      <c r="I416" s="84" t="s">
        <v>165</v>
      </c>
      <c r="J416" s="84" t="s">
        <v>167</v>
      </c>
      <c r="K416" s="84" t="s">
        <v>165</v>
      </c>
      <c r="L416" s="84" t="s">
        <v>167</v>
      </c>
      <c r="M416" s="84" t="s">
        <v>165</v>
      </c>
      <c r="N416" s="84" t="s">
        <v>167</v>
      </c>
      <c r="O416" s="84" t="s">
        <v>165</v>
      </c>
      <c r="P416" s="77" t="s">
        <v>458</v>
      </c>
      <c r="Q416" s="78" t="s">
        <v>459</v>
      </c>
      <c r="R416" t="str">
        <f t="shared" si="6"/>
        <v>1510</v>
      </c>
    </row>
    <row r="417" spans="1:18" ht="12.75" customHeight="1">
      <c r="A417" s="87" t="s">
        <v>1153</v>
      </c>
      <c r="B417" s="84" t="s">
        <v>1154</v>
      </c>
      <c r="C417" s="84" t="s">
        <v>1105</v>
      </c>
      <c r="D417" s="84" t="s">
        <v>313</v>
      </c>
      <c r="E417" s="84" t="s">
        <v>165</v>
      </c>
      <c r="F417" s="84" t="s">
        <v>986</v>
      </c>
      <c r="G417" s="84" t="s">
        <v>165</v>
      </c>
      <c r="H417" s="84" t="s">
        <v>167</v>
      </c>
      <c r="I417" s="84" t="s">
        <v>165</v>
      </c>
      <c r="J417" s="84" t="s">
        <v>167</v>
      </c>
      <c r="K417" s="84" t="s">
        <v>165</v>
      </c>
      <c r="L417" s="84" t="s">
        <v>167</v>
      </c>
      <c r="M417" s="84" t="s">
        <v>165</v>
      </c>
      <c r="N417" s="84" t="s">
        <v>167</v>
      </c>
      <c r="O417" s="84" t="s">
        <v>165</v>
      </c>
      <c r="P417" s="77" t="s">
        <v>458</v>
      </c>
      <c r="Q417" s="78" t="s">
        <v>459</v>
      </c>
      <c r="R417" t="str">
        <f t="shared" si="6"/>
        <v>1510</v>
      </c>
    </row>
    <row r="418" spans="1:18" ht="12.75" customHeight="1">
      <c r="A418" s="87" t="s">
        <v>1155</v>
      </c>
      <c r="B418" s="84" t="s">
        <v>1156</v>
      </c>
      <c r="C418" s="84" t="s">
        <v>1105</v>
      </c>
      <c r="D418" s="84" t="s">
        <v>313</v>
      </c>
      <c r="E418" s="84" t="s">
        <v>165</v>
      </c>
      <c r="F418" s="84" t="s">
        <v>986</v>
      </c>
      <c r="G418" s="84" t="s">
        <v>165</v>
      </c>
      <c r="H418" s="84" t="s">
        <v>167</v>
      </c>
      <c r="I418" s="84" t="s">
        <v>165</v>
      </c>
      <c r="J418" s="84" t="s">
        <v>167</v>
      </c>
      <c r="K418" s="84" t="s">
        <v>165</v>
      </c>
      <c r="L418" s="84" t="s">
        <v>167</v>
      </c>
      <c r="M418" s="84" t="s">
        <v>165</v>
      </c>
      <c r="N418" s="84" t="s">
        <v>167</v>
      </c>
      <c r="O418" s="84" t="s">
        <v>165</v>
      </c>
      <c r="P418" s="77" t="s">
        <v>458</v>
      </c>
      <c r="Q418" s="78" t="s">
        <v>459</v>
      </c>
      <c r="R418" t="str">
        <f t="shared" si="6"/>
        <v>1510</v>
      </c>
    </row>
    <row r="419" spans="1:18" ht="12.75" customHeight="1">
      <c r="A419" s="87" t="s">
        <v>1157</v>
      </c>
      <c r="B419" s="84" t="s">
        <v>1158</v>
      </c>
      <c r="C419" s="84" t="s">
        <v>1105</v>
      </c>
      <c r="D419" s="84" t="s">
        <v>313</v>
      </c>
      <c r="E419" s="84" t="s">
        <v>165</v>
      </c>
      <c r="F419" s="84" t="s">
        <v>986</v>
      </c>
      <c r="G419" s="84" t="s">
        <v>165</v>
      </c>
      <c r="H419" s="84" t="s">
        <v>167</v>
      </c>
      <c r="I419" s="84" t="s">
        <v>165</v>
      </c>
      <c r="J419" s="84" t="s">
        <v>167</v>
      </c>
      <c r="K419" s="84" t="s">
        <v>165</v>
      </c>
      <c r="L419" s="84" t="s">
        <v>167</v>
      </c>
      <c r="M419" s="84" t="s">
        <v>165</v>
      </c>
      <c r="N419" s="84" t="s">
        <v>167</v>
      </c>
      <c r="O419" s="84" t="s">
        <v>165</v>
      </c>
      <c r="P419" s="77" t="s">
        <v>458</v>
      </c>
      <c r="Q419" s="78" t="s">
        <v>459</v>
      </c>
      <c r="R419" t="str">
        <f t="shared" si="6"/>
        <v>1510</v>
      </c>
    </row>
    <row r="420" spans="1:18" ht="12.75" customHeight="1">
      <c r="A420" s="87" t="s">
        <v>1159</v>
      </c>
      <c r="B420" s="84" t="s">
        <v>1160</v>
      </c>
      <c r="C420" s="84" t="s">
        <v>1105</v>
      </c>
      <c r="D420" s="84" t="s">
        <v>313</v>
      </c>
      <c r="E420" s="84" t="s">
        <v>165</v>
      </c>
      <c r="F420" s="84" t="s">
        <v>986</v>
      </c>
      <c r="G420" s="84" t="s">
        <v>165</v>
      </c>
      <c r="H420" s="84" t="s">
        <v>167</v>
      </c>
      <c r="I420" s="84" t="s">
        <v>165</v>
      </c>
      <c r="J420" s="84" t="s">
        <v>167</v>
      </c>
      <c r="K420" s="84" t="s">
        <v>165</v>
      </c>
      <c r="L420" s="84" t="s">
        <v>167</v>
      </c>
      <c r="M420" s="84" t="s">
        <v>165</v>
      </c>
      <c r="N420" s="84" t="s">
        <v>167</v>
      </c>
      <c r="O420" s="84" t="s">
        <v>165</v>
      </c>
      <c r="P420" s="77" t="s">
        <v>458</v>
      </c>
      <c r="Q420" s="78" t="s">
        <v>459</v>
      </c>
      <c r="R420" t="str">
        <f t="shared" si="6"/>
        <v>1510</v>
      </c>
    </row>
    <row r="421" spans="1:18" ht="12.75" customHeight="1">
      <c r="A421" s="87" t="s">
        <v>1161</v>
      </c>
      <c r="B421" s="84" t="s">
        <v>1162</v>
      </c>
      <c r="C421" s="84" t="s">
        <v>1105</v>
      </c>
      <c r="D421" s="84" t="s">
        <v>313</v>
      </c>
      <c r="E421" s="84" t="s">
        <v>165</v>
      </c>
      <c r="F421" s="84" t="s">
        <v>986</v>
      </c>
      <c r="G421" s="84" t="s">
        <v>165</v>
      </c>
      <c r="H421" s="84" t="s">
        <v>167</v>
      </c>
      <c r="I421" s="84" t="s">
        <v>165</v>
      </c>
      <c r="J421" s="84" t="s">
        <v>167</v>
      </c>
      <c r="K421" s="84" t="s">
        <v>165</v>
      </c>
      <c r="L421" s="84" t="s">
        <v>167</v>
      </c>
      <c r="M421" s="84" t="s">
        <v>165</v>
      </c>
      <c r="N421" s="84" t="s">
        <v>167</v>
      </c>
      <c r="O421" s="84" t="s">
        <v>165</v>
      </c>
      <c r="P421" s="77" t="s">
        <v>458</v>
      </c>
      <c r="Q421" s="78" t="s">
        <v>459</v>
      </c>
      <c r="R421" t="str">
        <f t="shared" si="6"/>
        <v>1510</v>
      </c>
    </row>
    <row r="422" spans="1:18" ht="12.75" customHeight="1">
      <c r="A422" s="87" t="s">
        <v>1163</v>
      </c>
      <c r="B422" s="84" t="s">
        <v>1164</v>
      </c>
      <c r="C422" s="84" t="s">
        <v>1105</v>
      </c>
      <c r="D422" s="84" t="s">
        <v>313</v>
      </c>
      <c r="E422" s="84" t="s">
        <v>165</v>
      </c>
      <c r="F422" s="84" t="s">
        <v>435</v>
      </c>
      <c r="G422" s="84" t="s">
        <v>165</v>
      </c>
      <c r="H422" s="84" t="s">
        <v>167</v>
      </c>
      <c r="I422" s="84" t="s">
        <v>165</v>
      </c>
      <c r="J422" s="84" t="s">
        <v>167</v>
      </c>
      <c r="K422" s="84" t="s">
        <v>165</v>
      </c>
      <c r="L422" s="84" t="s">
        <v>167</v>
      </c>
      <c r="M422" s="84" t="s">
        <v>165</v>
      </c>
      <c r="N422" s="84" t="s">
        <v>167</v>
      </c>
      <c r="O422" s="84" t="s">
        <v>165</v>
      </c>
      <c r="P422" s="77" t="s">
        <v>458</v>
      </c>
      <c r="Q422" s="78" t="s">
        <v>435</v>
      </c>
      <c r="R422" t="str">
        <f t="shared" si="6"/>
        <v>1557</v>
      </c>
    </row>
    <row r="423" spans="1:18" ht="12.75" customHeight="1">
      <c r="A423" s="87" t="s">
        <v>1165</v>
      </c>
      <c r="B423" s="84" t="s">
        <v>1166</v>
      </c>
      <c r="C423" s="84" t="s">
        <v>1167</v>
      </c>
      <c r="D423" s="84" t="s">
        <v>165</v>
      </c>
      <c r="E423" s="84" t="s">
        <v>165</v>
      </c>
      <c r="F423" s="84" t="s">
        <v>165</v>
      </c>
      <c r="G423" s="84" t="s">
        <v>165</v>
      </c>
      <c r="H423" s="84" t="s">
        <v>167</v>
      </c>
      <c r="I423" s="84" t="s">
        <v>165</v>
      </c>
      <c r="J423" s="84" t="s">
        <v>167</v>
      </c>
      <c r="K423" s="84" t="s">
        <v>165</v>
      </c>
      <c r="L423" s="84" t="s">
        <v>167</v>
      </c>
      <c r="M423" s="84" t="s">
        <v>702</v>
      </c>
      <c r="N423" s="84" t="s">
        <v>1168</v>
      </c>
      <c r="O423" s="84" t="s">
        <v>165</v>
      </c>
      <c r="P423" s="77" t="s">
        <v>682</v>
      </c>
      <c r="Q423" s="78" t="s">
        <v>702</v>
      </c>
      <c r="R423" t="str">
        <f t="shared" si="6"/>
        <v>6040</v>
      </c>
    </row>
    <row r="424" spans="1:18" ht="12.75" customHeight="1">
      <c r="A424" s="87" t="s">
        <v>1169</v>
      </c>
      <c r="B424" s="84" t="s">
        <v>1170</v>
      </c>
      <c r="C424" s="84" t="s">
        <v>1171</v>
      </c>
      <c r="D424" s="84" t="s">
        <v>313</v>
      </c>
      <c r="E424" s="84" t="s">
        <v>165</v>
      </c>
      <c r="F424" s="84" t="s">
        <v>671</v>
      </c>
      <c r="G424" s="84" t="s">
        <v>165</v>
      </c>
      <c r="H424" s="84" t="s">
        <v>167</v>
      </c>
      <c r="I424" s="84" t="s">
        <v>165</v>
      </c>
      <c r="J424" s="84" t="s">
        <v>167</v>
      </c>
      <c r="K424" s="84" t="s">
        <v>165</v>
      </c>
      <c r="L424" s="84" t="s">
        <v>167</v>
      </c>
      <c r="M424" s="84" t="s">
        <v>165</v>
      </c>
      <c r="N424" s="84" t="s">
        <v>167</v>
      </c>
      <c r="O424" s="84" t="s">
        <v>165</v>
      </c>
      <c r="P424" s="77" t="s">
        <v>458</v>
      </c>
      <c r="Q424" s="78" t="s">
        <v>671</v>
      </c>
      <c r="R424" t="str">
        <f t="shared" si="6"/>
        <v>1558</v>
      </c>
    </row>
    <row r="425" spans="1:18" ht="12.75" customHeight="1">
      <c r="A425" s="87" t="s">
        <v>1172</v>
      </c>
      <c r="B425" s="84" t="s">
        <v>1173</v>
      </c>
      <c r="C425" s="84" t="s">
        <v>1171</v>
      </c>
      <c r="D425" s="84" t="s">
        <v>313</v>
      </c>
      <c r="E425" s="84" t="s">
        <v>165</v>
      </c>
      <c r="F425" s="84" t="s">
        <v>671</v>
      </c>
      <c r="G425" s="84" t="s">
        <v>165</v>
      </c>
      <c r="H425" s="84" t="s">
        <v>167</v>
      </c>
      <c r="I425" s="84" t="s">
        <v>165</v>
      </c>
      <c r="J425" s="84" t="s">
        <v>167</v>
      </c>
      <c r="K425" s="84" t="s">
        <v>165</v>
      </c>
      <c r="L425" s="84" t="s">
        <v>167</v>
      </c>
      <c r="M425" s="84" t="s">
        <v>165</v>
      </c>
      <c r="N425" s="84" t="s">
        <v>167</v>
      </c>
      <c r="O425" s="84" t="s">
        <v>165</v>
      </c>
      <c r="P425" s="77" t="s">
        <v>458</v>
      </c>
      <c r="Q425" s="78" t="s">
        <v>671</v>
      </c>
      <c r="R425" t="str">
        <f t="shared" si="6"/>
        <v>1558</v>
      </c>
    </row>
    <row r="426" spans="1:18" ht="12.75" customHeight="1">
      <c r="A426" s="87" t="s">
        <v>1174</v>
      </c>
      <c r="B426" s="84" t="s">
        <v>1175</v>
      </c>
      <c r="C426" s="84" t="s">
        <v>1171</v>
      </c>
      <c r="D426" s="84" t="s">
        <v>313</v>
      </c>
      <c r="E426" s="84" t="s">
        <v>165</v>
      </c>
      <c r="F426" s="84" t="s">
        <v>671</v>
      </c>
      <c r="G426" s="84" t="s">
        <v>165</v>
      </c>
      <c r="H426" s="84" t="s">
        <v>167</v>
      </c>
      <c r="I426" s="84" t="s">
        <v>165</v>
      </c>
      <c r="J426" s="84" t="s">
        <v>167</v>
      </c>
      <c r="K426" s="84" t="s">
        <v>165</v>
      </c>
      <c r="L426" s="84" t="s">
        <v>167</v>
      </c>
      <c r="M426" s="84" t="s">
        <v>165</v>
      </c>
      <c r="N426" s="84" t="s">
        <v>167</v>
      </c>
      <c r="O426" s="84" t="s">
        <v>165</v>
      </c>
      <c r="P426" s="77" t="s">
        <v>458</v>
      </c>
      <c r="Q426" s="78" t="s">
        <v>671</v>
      </c>
      <c r="R426" t="str">
        <f t="shared" si="6"/>
        <v>1558</v>
      </c>
    </row>
    <row r="427" spans="1:18" ht="12.75" customHeight="1">
      <c r="A427" s="87" t="s">
        <v>1176</v>
      </c>
      <c r="B427" s="84" t="s">
        <v>1177</v>
      </c>
      <c r="C427" s="84" t="s">
        <v>1178</v>
      </c>
      <c r="D427" s="84" t="s">
        <v>165</v>
      </c>
      <c r="E427" s="84" t="s">
        <v>165</v>
      </c>
      <c r="F427" s="84" t="s">
        <v>166</v>
      </c>
      <c r="G427" s="84" t="s">
        <v>165</v>
      </c>
      <c r="H427" s="84" t="s">
        <v>167</v>
      </c>
      <c r="I427" s="84" t="s">
        <v>165</v>
      </c>
      <c r="J427" s="84" t="s">
        <v>167</v>
      </c>
      <c r="K427" s="84" t="s">
        <v>165</v>
      </c>
      <c r="L427" s="84" t="s">
        <v>167</v>
      </c>
      <c r="M427" s="84" t="s">
        <v>165</v>
      </c>
      <c r="N427" s="84" t="s">
        <v>167</v>
      </c>
      <c r="O427" s="84" t="s">
        <v>165</v>
      </c>
      <c r="P427" s="77" t="s">
        <v>168</v>
      </c>
      <c r="Q427" s="78" t="s">
        <v>168</v>
      </c>
      <c r="R427" t="str">
        <f t="shared" si="6"/>
        <v>0000</v>
      </c>
    </row>
    <row r="428" spans="1:18" ht="12.75" customHeight="1">
      <c r="A428" s="87" t="s">
        <v>1179</v>
      </c>
      <c r="B428" s="84" t="s">
        <v>1180</v>
      </c>
      <c r="C428" s="84" t="s">
        <v>1181</v>
      </c>
      <c r="D428" s="84" t="s">
        <v>452</v>
      </c>
      <c r="E428" s="84" t="s">
        <v>165</v>
      </c>
      <c r="F428" s="84" t="s">
        <v>702</v>
      </c>
      <c r="G428" s="84" t="s">
        <v>165</v>
      </c>
      <c r="H428" s="84" t="s">
        <v>167</v>
      </c>
      <c r="I428" s="84" t="s">
        <v>165</v>
      </c>
      <c r="J428" s="84" t="s">
        <v>167</v>
      </c>
      <c r="K428" s="84" t="s">
        <v>165</v>
      </c>
      <c r="L428" s="84" t="s">
        <v>167</v>
      </c>
      <c r="M428" s="84" t="s">
        <v>165</v>
      </c>
      <c r="N428" s="84" t="s">
        <v>167</v>
      </c>
      <c r="O428" s="84" t="s">
        <v>165</v>
      </c>
      <c r="P428" s="77" t="s">
        <v>452</v>
      </c>
      <c r="Q428" s="78" t="s">
        <v>702</v>
      </c>
      <c r="R428" t="str">
        <f t="shared" si="6"/>
        <v>0540</v>
      </c>
    </row>
    <row r="429" spans="1:18" ht="12.75" customHeight="1">
      <c r="A429" s="87" t="s">
        <v>1182</v>
      </c>
      <c r="B429" s="84" t="s">
        <v>1183</v>
      </c>
      <c r="C429" s="84" t="s">
        <v>1181</v>
      </c>
      <c r="D429" s="84" t="s">
        <v>452</v>
      </c>
      <c r="E429" s="84" t="s">
        <v>165</v>
      </c>
      <c r="F429" s="84" t="s">
        <v>453</v>
      </c>
      <c r="G429" s="84" t="s">
        <v>165</v>
      </c>
      <c r="H429" s="84" t="s">
        <v>167</v>
      </c>
      <c r="I429" s="84" t="s">
        <v>165</v>
      </c>
      <c r="J429" s="84" t="s">
        <v>167</v>
      </c>
      <c r="K429" s="84" t="s">
        <v>165</v>
      </c>
      <c r="L429" s="84" t="s">
        <v>167</v>
      </c>
      <c r="M429" s="84" t="s">
        <v>165</v>
      </c>
      <c r="N429" s="84" t="s">
        <v>167</v>
      </c>
      <c r="O429" s="84" t="s">
        <v>165</v>
      </c>
      <c r="P429" s="77" t="s">
        <v>452</v>
      </c>
      <c r="Q429" s="78" t="s">
        <v>453</v>
      </c>
      <c r="R429" t="str">
        <f t="shared" si="6"/>
        <v>0565</v>
      </c>
    </row>
    <row r="430" spans="1:18" ht="12.75" customHeight="1">
      <c r="A430" s="87" t="s">
        <v>1184</v>
      </c>
      <c r="B430" s="84" t="s">
        <v>1185</v>
      </c>
      <c r="C430" s="84" t="s">
        <v>1181</v>
      </c>
      <c r="D430" s="84" t="s">
        <v>452</v>
      </c>
      <c r="E430" s="84" t="s">
        <v>165</v>
      </c>
      <c r="F430" s="84" t="s">
        <v>682</v>
      </c>
      <c r="G430" s="84" t="s">
        <v>165</v>
      </c>
      <c r="H430" s="84" t="s">
        <v>167</v>
      </c>
      <c r="I430" s="84" t="s">
        <v>165</v>
      </c>
      <c r="J430" s="84" t="s">
        <v>167</v>
      </c>
      <c r="K430" s="84" t="s">
        <v>165</v>
      </c>
      <c r="L430" s="84" t="s">
        <v>167</v>
      </c>
      <c r="M430" s="84" t="s">
        <v>165</v>
      </c>
      <c r="N430" s="84" t="s">
        <v>167</v>
      </c>
      <c r="O430" s="84" t="s">
        <v>165</v>
      </c>
      <c r="P430" s="77" t="s">
        <v>452</v>
      </c>
      <c r="Q430" s="78" t="s">
        <v>682</v>
      </c>
      <c r="R430" t="str">
        <f t="shared" si="6"/>
        <v>0560</v>
      </c>
    </row>
    <row r="431" spans="1:18" ht="12.75" customHeight="1">
      <c r="A431" s="87" t="s">
        <v>1186</v>
      </c>
      <c r="B431" s="84" t="s">
        <v>1187</v>
      </c>
      <c r="C431" s="84" t="s">
        <v>1181</v>
      </c>
      <c r="D431" s="84" t="s">
        <v>452</v>
      </c>
      <c r="E431" s="84" t="s">
        <v>165</v>
      </c>
      <c r="F431" s="84" t="s">
        <v>1188</v>
      </c>
      <c r="G431" s="84" t="s">
        <v>165</v>
      </c>
      <c r="H431" s="84" t="s">
        <v>167</v>
      </c>
      <c r="I431" s="84" t="s">
        <v>165</v>
      </c>
      <c r="J431" s="84" t="s">
        <v>167</v>
      </c>
      <c r="K431" s="84" t="s">
        <v>165</v>
      </c>
      <c r="L431" s="84" t="s">
        <v>167</v>
      </c>
      <c r="M431" s="84" t="s">
        <v>165</v>
      </c>
      <c r="N431" s="84" t="s">
        <v>167</v>
      </c>
      <c r="O431" s="84" t="s">
        <v>165</v>
      </c>
      <c r="P431" s="77" t="s">
        <v>452</v>
      </c>
      <c r="Q431" s="78" t="s">
        <v>1188</v>
      </c>
      <c r="R431" t="str">
        <f t="shared" si="6"/>
        <v>0580</v>
      </c>
    </row>
    <row r="432" spans="1:18" ht="12.75" customHeight="1">
      <c r="A432" s="87" t="s">
        <v>1189</v>
      </c>
      <c r="B432" s="84" t="s">
        <v>1190</v>
      </c>
      <c r="C432" s="84" t="s">
        <v>1181</v>
      </c>
      <c r="D432" s="84" t="s">
        <v>452</v>
      </c>
      <c r="E432" s="84" t="s">
        <v>165</v>
      </c>
      <c r="F432" s="84" t="s">
        <v>964</v>
      </c>
      <c r="G432" s="84" t="s">
        <v>165</v>
      </c>
      <c r="H432" s="84" t="s">
        <v>167</v>
      </c>
      <c r="I432" s="84" t="s">
        <v>165</v>
      </c>
      <c r="J432" s="84" t="s">
        <v>167</v>
      </c>
      <c r="K432" s="84" t="s">
        <v>165</v>
      </c>
      <c r="L432" s="84" t="s">
        <v>167</v>
      </c>
      <c r="M432" s="84" t="s">
        <v>165</v>
      </c>
      <c r="N432" s="84" t="s">
        <v>167</v>
      </c>
      <c r="O432" s="84" t="s">
        <v>165</v>
      </c>
      <c r="P432" s="77" t="s">
        <v>452</v>
      </c>
      <c r="Q432" s="78" t="s">
        <v>964</v>
      </c>
      <c r="R432" t="str">
        <f t="shared" si="6"/>
        <v>0585</v>
      </c>
    </row>
    <row r="433" spans="1:18" ht="12.75" customHeight="1">
      <c r="A433" s="87" t="s">
        <v>1191</v>
      </c>
      <c r="B433" s="84" t="s">
        <v>1192</v>
      </c>
      <c r="C433" s="84" t="s">
        <v>1193</v>
      </c>
      <c r="D433" s="84" t="s">
        <v>452</v>
      </c>
      <c r="E433" s="84" t="s">
        <v>165</v>
      </c>
      <c r="F433" s="84" t="s">
        <v>1194</v>
      </c>
      <c r="G433" s="84" t="s">
        <v>165</v>
      </c>
      <c r="H433" s="84" t="s">
        <v>167</v>
      </c>
      <c r="I433" s="84" t="s">
        <v>165</v>
      </c>
      <c r="J433" s="84" t="s">
        <v>167</v>
      </c>
      <c r="K433" s="84" t="s">
        <v>165</v>
      </c>
      <c r="L433" s="84" t="s">
        <v>167</v>
      </c>
      <c r="M433" s="84" t="s">
        <v>165</v>
      </c>
      <c r="N433" s="84" t="s">
        <v>167</v>
      </c>
      <c r="O433" s="84" t="s">
        <v>165</v>
      </c>
      <c r="P433" s="77" t="s">
        <v>1194</v>
      </c>
      <c r="Q433" s="78" t="s">
        <v>1194</v>
      </c>
      <c r="R433" t="str">
        <f t="shared" si="6"/>
        <v>EDED</v>
      </c>
    </row>
    <row r="434" spans="1:18" ht="12.75" customHeight="1">
      <c r="A434" s="87" t="s">
        <v>1195</v>
      </c>
      <c r="B434" s="84" t="s">
        <v>1196</v>
      </c>
      <c r="C434" s="84" t="s">
        <v>1193</v>
      </c>
      <c r="D434" s="84" t="s">
        <v>452</v>
      </c>
      <c r="E434" s="84" t="s">
        <v>165</v>
      </c>
      <c r="F434" s="84" t="s">
        <v>1194</v>
      </c>
      <c r="G434" s="84" t="s">
        <v>165</v>
      </c>
      <c r="H434" s="84" t="s">
        <v>167</v>
      </c>
      <c r="I434" s="84" t="s">
        <v>165</v>
      </c>
      <c r="J434" s="84" t="s">
        <v>167</v>
      </c>
      <c r="K434" s="84" t="s">
        <v>165</v>
      </c>
      <c r="L434" s="84" t="s">
        <v>167</v>
      </c>
      <c r="M434" s="84" t="s">
        <v>165</v>
      </c>
      <c r="N434" s="84" t="s">
        <v>167</v>
      </c>
      <c r="O434" s="84" t="s">
        <v>165</v>
      </c>
      <c r="P434" s="77" t="s">
        <v>1194</v>
      </c>
      <c r="Q434" s="78" t="s">
        <v>1194</v>
      </c>
      <c r="R434" t="str">
        <f t="shared" si="6"/>
        <v>EDED</v>
      </c>
    </row>
    <row r="435" spans="1:18" ht="12.75" customHeight="1">
      <c r="A435" s="87" t="s">
        <v>1197</v>
      </c>
      <c r="B435" s="84" t="s">
        <v>1198</v>
      </c>
      <c r="C435" s="84" t="s">
        <v>1193</v>
      </c>
      <c r="D435" s="84" t="s">
        <v>165</v>
      </c>
      <c r="E435" s="84" t="s">
        <v>165</v>
      </c>
      <c r="F435" s="84" t="s">
        <v>1199</v>
      </c>
      <c r="G435" s="84" t="s">
        <v>165</v>
      </c>
      <c r="H435" s="84" t="s">
        <v>167</v>
      </c>
      <c r="I435" s="84" t="s">
        <v>165</v>
      </c>
      <c r="J435" s="84" t="s">
        <v>167</v>
      </c>
      <c r="K435" s="84" t="s">
        <v>165</v>
      </c>
      <c r="L435" s="84" t="s">
        <v>167</v>
      </c>
      <c r="M435" s="84" t="s">
        <v>165</v>
      </c>
      <c r="N435" s="84" t="s">
        <v>167</v>
      </c>
      <c r="O435" s="84" t="s">
        <v>165</v>
      </c>
      <c r="P435" s="77" t="s">
        <v>459</v>
      </c>
      <c r="Q435" s="78" t="s">
        <v>964</v>
      </c>
      <c r="R435" t="str">
        <f t="shared" si="6"/>
        <v>1085</v>
      </c>
    </row>
    <row r="436" spans="1:18" ht="12.75" customHeight="1">
      <c r="A436" s="87" t="s">
        <v>1200</v>
      </c>
      <c r="B436" s="84" t="s">
        <v>1201</v>
      </c>
      <c r="C436" s="84" t="s">
        <v>1193</v>
      </c>
      <c r="D436" s="84" t="s">
        <v>313</v>
      </c>
      <c r="E436" s="84" t="s">
        <v>165</v>
      </c>
      <c r="F436" s="84" t="s">
        <v>986</v>
      </c>
      <c r="G436" s="84" t="s">
        <v>165</v>
      </c>
      <c r="H436" s="84" t="s">
        <v>167</v>
      </c>
      <c r="I436" s="84" t="s">
        <v>165</v>
      </c>
      <c r="J436" s="84" t="s">
        <v>167</v>
      </c>
      <c r="K436" s="84" t="s">
        <v>165</v>
      </c>
      <c r="L436" s="84" t="s">
        <v>167</v>
      </c>
      <c r="M436" s="84" t="s">
        <v>165</v>
      </c>
      <c r="N436" s="84" t="s">
        <v>167</v>
      </c>
      <c r="O436" s="84" t="s">
        <v>165</v>
      </c>
      <c r="P436" s="77" t="s">
        <v>458</v>
      </c>
      <c r="Q436" s="78" t="s">
        <v>459</v>
      </c>
      <c r="R436" t="str">
        <f t="shared" si="6"/>
        <v>1510</v>
      </c>
    </row>
    <row r="437" spans="1:18" ht="12.75" customHeight="1">
      <c r="A437" s="87" t="s">
        <v>1202</v>
      </c>
      <c r="B437" s="84" t="s">
        <v>1203</v>
      </c>
      <c r="C437" s="84" t="s">
        <v>1193</v>
      </c>
      <c r="D437" s="84" t="s">
        <v>313</v>
      </c>
      <c r="E437" s="84" t="s">
        <v>165</v>
      </c>
      <c r="F437" s="84" t="s">
        <v>986</v>
      </c>
      <c r="G437" s="84" t="s">
        <v>165</v>
      </c>
      <c r="H437" s="84" t="s">
        <v>167</v>
      </c>
      <c r="I437" s="84" t="s">
        <v>165</v>
      </c>
      <c r="J437" s="84" t="s">
        <v>167</v>
      </c>
      <c r="K437" s="84" t="s">
        <v>165</v>
      </c>
      <c r="L437" s="84" t="s">
        <v>167</v>
      </c>
      <c r="M437" s="84" t="s">
        <v>165</v>
      </c>
      <c r="N437" s="84" t="s">
        <v>167</v>
      </c>
      <c r="O437" s="84" t="s">
        <v>165</v>
      </c>
      <c r="P437" s="77" t="s">
        <v>458</v>
      </c>
      <c r="Q437" s="78" t="s">
        <v>459</v>
      </c>
      <c r="R437" t="str">
        <f t="shared" si="6"/>
        <v>1510</v>
      </c>
    </row>
    <row r="438" spans="1:18" ht="12.75" customHeight="1">
      <c r="A438" s="87" t="s">
        <v>1204</v>
      </c>
      <c r="B438" s="84" t="s">
        <v>1205</v>
      </c>
      <c r="C438" s="84" t="s">
        <v>1193</v>
      </c>
      <c r="D438" s="84" t="s">
        <v>165</v>
      </c>
      <c r="E438" s="84" t="s">
        <v>165</v>
      </c>
      <c r="F438" s="84" t="s">
        <v>165</v>
      </c>
      <c r="G438" s="84" t="s">
        <v>179</v>
      </c>
      <c r="H438" s="84" t="s">
        <v>180</v>
      </c>
      <c r="I438" s="84" t="s">
        <v>165</v>
      </c>
      <c r="J438" s="84" t="s">
        <v>167</v>
      </c>
      <c r="K438" s="84" t="s">
        <v>165</v>
      </c>
      <c r="L438" s="84" t="s">
        <v>167</v>
      </c>
      <c r="M438" s="84" t="s">
        <v>165</v>
      </c>
      <c r="N438" s="84" t="s">
        <v>167</v>
      </c>
      <c r="O438" s="84" t="s">
        <v>165</v>
      </c>
      <c r="P438" s="77" t="s">
        <v>168</v>
      </c>
      <c r="Q438" s="78" t="s">
        <v>168</v>
      </c>
      <c r="R438" t="str">
        <f t="shared" si="6"/>
        <v>0000</v>
      </c>
    </row>
    <row r="439" spans="1:18" ht="12.75" customHeight="1">
      <c r="A439" s="87" t="s">
        <v>1206</v>
      </c>
      <c r="B439" s="84" t="s">
        <v>1207</v>
      </c>
      <c r="C439" s="84" t="s">
        <v>1193</v>
      </c>
      <c r="D439" s="84" t="s">
        <v>165</v>
      </c>
      <c r="E439" s="84" t="s">
        <v>165</v>
      </c>
      <c r="F439" s="84" t="s">
        <v>166</v>
      </c>
      <c r="G439" s="84" t="s">
        <v>165</v>
      </c>
      <c r="H439" s="84" t="s">
        <v>167</v>
      </c>
      <c r="I439" s="84" t="s">
        <v>165</v>
      </c>
      <c r="J439" s="84" t="s">
        <v>167</v>
      </c>
      <c r="K439" s="84" t="s">
        <v>165</v>
      </c>
      <c r="L439" s="84" t="s">
        <v>167</v>
      </c>
      <c r="M439" s="84" t="s">
        <v>165</v>
      </c>
      <c r="N439" s="84" t="s">
        <v>167</v>
      </c>
      <c r="O439" s="84" t="s">
        <v>165</v>
      </c>
      <c r="P439" s="77" t="s">
        <v>168</v>
      </c>
      <c r="Q439" s="78" t="s">
        <v>168</v>
      </c>
      <c r="R439" t="str">
        <f t="shared" si="6"/>
        <v>0000</v>
      </c>
    </row>
    <row r="440" spans="1:18" ht="12.75" customHeight="1">
      <c r="A440" s="87" t="s">
        <v>1208</v>
      </c>
      <c r="B440" s="84" t="s">
        <v>1209</v>
      </c>
      <c r="C440" s="84" t="s">
        <v>1193</v>
      </c>
      <c r="D440" s="84" t="s">
        <v>165</v>
      </c>
      <c r="E440" s="84" t="s">
        <v>165</v>
      </c>
      <c r="F440" s="84" t="s">
        <v>165</v>
      </c>
      <c r="G440" s="84" t="s">
        <v>165</v>
      </c>
      <c r="H440" s="84" t="s">
        <v>167</v>
      </c>
      <c r="I440" s="84" t="s">
        <v>165</v>
      </c>
      <c r="J440" s="84" t="s">
        <v>167</v>
      </c>
      <c r="K440" s="84" t="s">
        <v>165</v>
      </c>
      <c r="L440" s="84" t="s">
        <v>167</v>
      </c>
      <c r="M440" s="84" t="s">
        <v>395</v>
      </c>
      <c r="N440" s="84" t="s">
        <v>681</v>
      </c>
      <c r="O440" s="84" t="s">
        <v>165</v>
      </c>
      <c r="P440" s="77" t="s">
        <v>682</v>
      </c>
      <c r="Q440" s="78" t="s">
        <v>395</v>
      </c>
      <c r="R440" t="str">
        <f t="shared" si="6"/>
        <v>6072</v>
      </c>
    </row>
    <row r="441" spans="1:18" ht="12.75" customHeight="1">
      <c r="A441" s="87" t="s">
        <v>1210</v>
      </c>
      <c r="B441" s="84" t="s">
        <v>1211</v>
      </c>
      <c r="C441" s="84" t="s">
        <v>1193</v>
      </c>
      <c r="D441" s="84" t="s">
        <v>313</v>
      </c>
      <c r="E441" s="84" t="s">
        <v>165</v>
      </c>
      <c r="F441" s="84" t="s">
        <v>986</v>
      </c>
      <c r="G441" s="84" t="s">
        <v>165</v>
      </c>
      <c r="H441" s="84" t="s">
        <v>167</v>
      </c>
      <c r="I441" s="84" t="s">
        <v>165</v>
      </c>
      <c r="J441" s="84" t="s">
        <v>167</v>
      </c>
      <c r="K441" s="84" t="s">
        <v>165</v>
      </c>
      <c r="L441" s="84" t="s">
        <v>167</v>
      </c>
      <c r="M441" s="84" t="s">
        <v>165</v>
      </c>
      <c r="N441" s="84" t="s">
        <v>167</v>
      </c>
      <c r="O441" s="84" t="s">
        <v>165</v>
      </c>
      <c r="P441" s="77" t="s">
        <v>458</v>
      </c>
      <c r="Q441" s="78" t="s">
        <v>459</v>
      </c>
      <c r="R441" t="str">
        <f t="shared" si="6"/>
        <v>1510</v>
      </c>
    </row>
    <row r="442" spans="1:18" ht="12.75" customHeight="1">
      <c r="A442" s="87" t="s">
        <v>1212</v>
      </c>
      <c r="B442" s="84" t="s">
        <v>1213</v>
      </c>
      <c r="C442" s="84" t="s">
        <v>1193</v>
      </c>
      <c r="D442" s="84" t="s">
        <v>313</v>
      </c>
      <c r="E442" s="84" t="s">
        <v>165</v>
      </c>
      <c r="F442" s="84" t="s">
        <v>986</v>
      </c>
      <c r="G442" s="84" t="s">
        <v>165</v>
      </c>
      <c r="H442" s="84" t="s">
        <v>167</v>
      </c>
      <c r="I442" s="84" t="s">
        <v>165</v>
      </c>
      <c r="J442" s="84" t="s">
        <v>167</v>
      </c>
      <c r="K442" s="84" t="s">
        <v>165</v>
      </c>
      <c r="L442" s="84" t="s">
        <v>167</v>
      </c>
      <c r="M442" s="84" t="s">
        <v>165</v>
      </c>
      <c r="N442" s="84" t="s">
        <v>167</v>
      </c>
      <c r="O442" s="84" t="s">
        <v>165</v>
      </c>
      <c r="P442" s="77" t="s">
        <v>458</v>
      </c>
      <c r="Q442" s="78" t="s">
        <v>459</v>
      </c>
      <c r="R442" t="str">
        <f t="shared" si="6"/>
        <v>1510</v>
      </c>
    </row>
    <row r="443" spans="1:18" ht="12.75" customHeight="1">
      <c r="A443" s="87" t="s">
        <v>1214</v>
      </c>
      <c r="B443" s="84" t="s">
        <v>1215</v>
      </c>
      <c r="C443" s="84" t="s">
        <v>1193</v>
      </c>
      <c r="D443" s="84" t="s">
        <v>165</v>
      </c>
      <c r="E443" s="84" t="s">
        <v>165</v>
      </c>
      <c r="F443" s="84" t="s">
        <v>166</v>
      </c>
      <c r="G443" s="84" t="s">
        <v>165</v>
      </c>
      <c r="H443" s="84" t="s">
        <v>167</v>
      </c>
      <c r="I443" s="84" t="s">
        <v>165</v>
      </c>
      <c r="J443" s="84" t="s">
        <v>167</v>
      </c>
      <c r="K443" s="84" t="s">
        <v>165</v>
      </c>
      <c r="L443" s="84" t="s">
        <v>167</v>
      </c>
      <c r="M443" s="84" t="s">
        <v>165</v>
      </c>
      <c r="N443" s="84" t="s">
        <v>167</v>
      </c>
      <c r="O443" s="84" t="s">
        <v>165</v>
      </c>
      <c r="P443" s="77" t="s">
        <v>168</v>
      </c>
      <c r="Q443" s="78" t="s">
        <v>168</v>
      </c>
      <c r="R443" t="str">
        <f t="shared" si="6"/>
        <v>0000</v>
      </c>
    </row>
    <row r="444" spans="1:18" ht="12.75" customHeight="1">
      <c r="A444" s="87" t="s">
        <v>1216</v>
      </c>
      <c r="B444" s="84" t="s">
        <v>1217</v>
      </c>
      <c r="C444" s="84" t="s">
        <v>1193</v>
      </c>
      <c r="D444" s="84" t="s">
        <v>313</v>
      </c>
      <c r="E444" s="84" t="s">
        <v>165</v>
      </c>
      <c r="F444" s="84" t="s">
        <v>986</v>
      </c>
      <c r="G444" s="84" t="s">
        <v>165</v>
      </c>
      <c r="H444" s="84" t="s">
        <v>167</v>
      </c>
      <c r="I444" s="84" t="s">
        <v>165</v>
      </c>
      <c r="J444" s="84" t="s">
        <v>167</v>
      </c>
      <c r="K444" s="84" t="s">
        <v>165</v>
      </c>
      <c r="L444" s="84" t="s">
        <v>167</v>
      </c>
      <c r="M444" s="84" t="s">
        <v>165</v>
      </c>
      <c r="N444" s="84" t="s">
        <v>167</v>
      </c>
      <c r="O444" s="84" t="s">
        <v>165</v>
      </c>
      <c r="P444" s="77" t="s">
        <v>458</v>
      </c>
      <c r="Q444" s="78" t="s">
        <v>459</v>
      </c>
      <c r="R444" t="str">
        <f t="shared" si="6"/>
        <v>1510</v>
      </c>
    </row>
    <row r="445" spans="1:18" ht="12.75" customHeight="1">
      <c r="A445" s="87" t="s">
        <v>1218</v>
      </c>
      <c r="B445" s="84" t="s">
        <v>1219</v>
      </c>
      <c r="C445" s="84" t="s">
        <v>1193</v>
      </c>
      <c r="D445" s="84" t="s">
        <v>313</v>
      </c>
      <c r="E445" s="84" t="s">
        <v>165</v>
      </c>
      <c r="F445" s="84" t="s">
        <v>986</v>
      </c>
      <c r="G445" s="84" t="s">
        <v>165</v>
      </c>
      <c r="H445" s="84" t="s">
        <v>167</v>
      </c>
      <c r="I445" s="84" t="s">
        <v>165</v>
      </c>
      <c r="J445" s="84" t="s">
        <v>167</v>
      </c>
      <c r="K445" s="84" t="s">
        <v>165</v>
      </c>
      <c r="L445" s="84" t="s">
        <v>167</v>
      </c>
      <c r="M445" s="84" t="s">
        <v>165</v>
      </c>
      <c r="N445" s="84" t="s">
        <v>167</v>
      </c>
      <c r="O445" s="84" t="s">
        <v>165</v>
      </c>
      <c r="P445" s="77" t="s">
        <v>458</v>
      </c>
      <c r="Q445" s="78" t="s">
        <v>459</v>
      </c>
      <c r="R445" t="str">
        <f t="shared" si="6"/>
        <v>1510</v>
      </c>
    </row>
    <row r="446" spans="1:18" ht="12.75" customHeight="1">
      <c r="A446" s="87" t="s">
        <v>1220</v>
      </c>
      <c r="B446" s="84" t="s">
        <v>1221</v>
      </c>
      <c r="C446" s="84" t="s">
        <v>1193</v>
      </c>
      <c r="D446" s="84" t="s">
        <v>313</v>
      </c>
      <c r="E446" s="84" t="s">
        <v>165</v>
      </c>
      <c r="F446" s="84" t="s">
        <v>986</v>
      </c>
      <c r="G446" s="84" t="s">
        <v>165</v>
      </c>
      <c r="H446" s="84" t="s">
        <v>167</v>
      </c>
      <c r="I446" s="84" t="s">
        <v>165</v>
      </c>
      <c r="J446" s="84" t="s">
        <v>167</v>
      </c>
      <c r="K446" s="84" t="s">
        <v>165</v>
      </c>
      <c r="L446" s="84" t="s">
        <v>167</v>
      </c>
      <c r="M446" s="84" t="s">
        <v>165</v>
      </c>
      <c r="N446" s="84" t="s">
        <v>167</v>
      </c>
      <c r="O446" s="84" t="s">
        <v>165</v>
      </c>
      <c r="P446" s="77" t="s">
        <v>458</v>
      </c>
      <c r="Q446" s="78" t="s">
        <v>459</v>
      </c>
      <c r="R446" t="str">
        <f t="shared" si="6"/>
        <v>1510</v>
      </c>
    </row>
    <row r="447" spans="1:18" ht="12.75" customHeight="1">
      <c r="A447" s="87" t="s">
        <v>1222</v>
      </c>
      <c r="B447" s="84" t="s">
        <v>1223</v>
      </c>
      <c r="C447" s="84" t="s">
        <v>1193</v>
      </c>
      <c r="D447" s="84" t="s">
        <v>313</v>
      </c>
      <c r="E447" s="84" t="s">
        <v>165</v>
      </c>
      <c r="F447" s="84" t="s">
        <v>831</v>
      </c>
      <c r="G447" s="84" t="s">
        <v>165</v>
      </c>
      <c r="H447" s="84" t="s">
        <v>167</v>
      </c>
      <c r="I447" s="84" t="s">
        <v>165</v>
      </c>
      <c r="J447" s="84" t="s">
        <v>167</v>
      </c>
      <c r="K447" s="84" t="s">
        <v>165</v>
      </c>
      <c r="L447" s="84" t="s">
        <v>167</v>
      </c>
      <c r="M447" s="84" t="s">
        <v>165</v>
      </c>
      <c r="N447" s="84" t="s">
        <v>167</v>
      </c>
      <c r="O447" s="84" t="s">
        <v>165</v>
      </c>
      <c r="P447" s="77" t="s">
        <v>458</v>
      </c>
      <c r="Q447" s="78" t="s">
        <v>459</v>
      </c>
      <c r="R447" t="str">
        <f t="shared" si="6"/>
        <v>1510</v>
      </c>
    </row>
    <row r="448" spans="1:18" ht="12.75" customHeight="1">
      <c r="A448" s="87" t="s">
        <v>1224</v>
      </c>
      <c r="B448" s="84" t="s">
        <v>1225</v>
      </c>
      <c r="C448" s="84" t="s">
        <v>1193</v>
      </c>
      <c r="D448" s="84" t="s">
        <v>313</v>
      </c>
      <c r="E448" s="84" t="s">
        <v>165</v>
      </c>
      <c r="F448" s="84" t="s">
        <v>986</v>
      </c>
      <c r="G448" s="84" t="s">
        <v>165</v>
      </c>
      <c r="H448" s="84" t="s">
        <v>167</v>
      </c>
      <c r="I448" s="84" t="s">
        <v>165</v>
      </c>
      <c r="J448" s="84" t="s">
        <v>167</v>
      </c>
      <c r="K448" s="84" t="s">
        <v>165</v>
      </c>
      <c r="L448" s="84" t="s">
        <v>167</v>
      </c>
      <c r="M448" s="84" t="s">
        <v>165</v>
      </c>
      <c r="N448" s="84" t="s">
        <v>167</v>
      </c>
      <c r="O448" s="84" t="s">
        <v>165</v>
      </c>
      <c r="P448" s="77" t="s">
        <v>458</v>
      </c>
      <c r="Q448" s="78" t="s">
        <v>459</v>
      </c>
      <c r="R448" t="str">
        <f t="shared" si="6"/>
        <v>1510</v>
      </c>
    </row>
    <row r="449" spans="1:18" ht="12.75" customHeight="1">
      <c r="A449" s="87" t="s">
        <v>1226</v>
      </c>
      <c r="B449" s="84" t="s">
        <v>1227</v>
      </c>
      <c r="C449" s="84" t="s">
        <v>1193</v>
      </c>
      <c r="D449" s="84" t="s">
        <v>313</v>
      </c>
      <c r="E449" s="84" t="s">
        <v>165</v>
      </c>
      <c r="F449" s="84" t="s">
        <v>986</v>
      </c>
      <c r="G449" s="84" t="s">
        <v>165</v>
      </c>
      <c r="H449" s="84" t="s">
        <v>167</v>
      </c>
      <c r="I449" s="84" t="s">
        <v>165</v>
      </c>
      <c r="J449" s="84" t="s">
        <v>167</v>
      </c>
      <c r="K449" s="84" t="s">
        <v>165</v>
      </c>
      <c r="L449" s="84" t="s">
        <v>167</v>
      </c>
      <c r="M449" s="84" t="s">
        <v>165</v>
      </c>
      <c r="N449" s="84" t="s">
        <v>167</v>
      </c>
      <c r="O449" s="84" t="s">
        <v>165</v>
      </c>
      <c r="P449" s="77" t="s">
        <v>458</v>
      </c>
      <c r="Q449" s="78" t="s">
        <v>459</v>
      </c>
      <c r="R449" t="str">
        <f t="shared" si="6"/>
        <v>1510</v>
      </c>
    </row>
    <row r="450" spans="1:18" ht="12.75" customHeight="1">
      <c r="A450" s="87" t="s">
        <v>1228</v>
      </c>
      <c r="B450" s="84" t="s">
        <v>1229</v>
      </c>
      <c r="C450" s="84" t="s">
        <v>1193</v>
      </c>
      <c r="D450" s="84" t="s">
        <v>313</v>
      </c>
      <c r="E450" s="84" t="s">
        <v>165</v>
      </c>
      <c r="F450" s="84" t="s">
        <v>986</v>
      </c>
      <c r="G450" s="84" t="s">
        <v>165</v>
      </c>
      <c r="H450" s="84" t="s">
        <v>167</v>
      </c>
      <c r="I450" s="84" t="s">
        <v>165</v>
      </c>
      <c r="J450" s="84" t="s">
        <v>167</v>
      </c>
      <c r="K450" s="84" t="s">
        <v>165</v>
      </c>
      <c r="L450" s="84" t="s">
        <v>167</v>
      </c>
      <c r="M450" s="84" t="s">
        <v>165</v>
      </c>
      <c r="N450" s="84" t="s">
        <v>167</v>
      </c>
      <c r="O450" s="84" t="s">
        <v>165</v>
      </c>
      <c r="P450" s="77" t="s">
        <v>458</v>
      </c>
      <c r="Q450" s="78" t="s">
        <v>459</v>
      </c>
      <c r="R450" t="str">
        <f t="shared" si="6"/>
        <v>1510</v>
      </c>
    </row>
    <row r="451" spans="1:18" ht="12.75" customHeight="1">
      <c r="A451" s="87" t="s">
        <v>1230</v>
      </c>
      <c r="B451" s="84" t="s">
        <v>1231</v>
      </c>
      <c r="C451" s="84" t="s">
        <v>1193</v>
      </c>
      <c r="D451" s="84" t="s">
        <v>313</v>
      </c>
      <c r="E451" s="84" t="s">
        <v>165</v>
      </c>
      <c r="F451" s="84" t="s">
        <v>986</v>
      </c>
      <c r="G451" s="84" t="s">
        <v>165</v>
      </c>
      <c r="H451" s="84" t="s">
        <v>167</v>
      </c>
      <c r="I451" s="84" t="s">
        <v>165</v>
      </c>
      <c r="J451" s="84" t="s">
        <v>167</v>
      </c>
      <c r="K451" s="84" t="s">
        <v>165</v>
      </c>
      <c r="L451" s="84" t="s">
        <v>167</v>
      </c>
      <c r="M451" s="84" t="s">
        <v>165</v>
      </c>
      <c r="N451" s="84" t="s">
        <v>167</v>
      </c>
      <c r="O451" s="84" t="s">
        <v>165</v>
      </c>
      <c r="P451" s="77" t="s">
        <v>458</v>
      </c>
      <c r="Q451" s="78" t="s">
        <v>459</v>
      </c>
      <c r="R451" t="str">
        <f t="shared" si="6"/>
        <v>1510</v>
      </c>
    </row>
    <row r="452" spans="1:18" ht="12.75" customHeight="1">
      <c r="A452" s="87" t="s">
        <v>1232</v>
      </c>
      <c r="B452" s="84" t="s">
        <v>1233</v>
      </c>
      <c r="C452" s="84" t="s">
        <v>1193</v>
      </c>
      <c r="D452" s="84" t="s">
        <v>313</v>
      </c>
      <c r="E452" s="84" t="s">
        <v>165</v>
      </c>
      <c r="F452" s="84" t="s">
        <v>986</v>
      </c>
      <c r="G452" s="84" t="s">
        <v>165</v>
      </c>
      <c r="H452" s="84" t="s">
        <v>167</v>
      </c>
      <c r="I452" s="84" t="s">
        <v>165</v>
      </c>
      <c r="J452" s="84" t="s">
        <v>167</v>
      </c>
      <c r="K452" s="84" t="s">
        <v>165</v>
      </c>
      <c r="L452" s="84" t="s">
        <v>167</v>
      </c>
      <c r="M452" s="84" t="s">
        <v>165</v>
      </c>
      <c r="N452" s="84" t="s">
        <v>167</v>
      </c>
      <c r="O452" s="84" t="s">
        <v>165</v>
      </c>
      <c r="P452" s="77" t="s">
        <v>458</v>
      </c>
      <c r="Q452" s="78" t="s">
        <v>459</v>
      </c>
      <c r="R452" t="str">
        <f t="shared" ref="R452:R515" si="7">CONCATENATE(P452,Q452)</f>
        <v>1510</v>
      </c>
    </row>
    <row r="453" spans="1:18" ht="12.75" customHeight="1">
      <c r="A453" s="87" t="s">
        <v>1234</v>
      </c>
      <c r="B453" s="84" t="s">
        <v>1235</v>
      </c>
      <c r="C453" s="84" t="s">
        <v>1193</v>
      </c>
      <c r="D453" s="84" t="s">
        <v>165</v>
      </c>
      <c r="E453" s="84" t="s">
        <v>165</v>
      </c>
      <c r="F453" s="84" t="s">
        <v>166</v>
      </c>
      <c r="G453" s="84" t="s">
        <v>165</v>
      </c>
      <c r="H453" s="84" t="s">
        <v>167</v>
      </c>
      <c r="I453" s="84" t="s">
        <v>165</v>
      </c>
      <c r="J453" s="84" t="s">
        <v>167</v>
      </c>
      <c r="K453" s="84" t="s">
        <v>165</v>
      </c>
      <c r="L453" s="84" t="s">
        <v>167</v>
      </c>
      <c r="M453" s="84" t="s">
        <v>165</v>
      </c>
      <c r="N453" s="84" t="s">
        <v>167</v>
      </c>
      <c r="O453" s="84" t="s">
        <v>165</v>
      </c>
      <c r="P453" s="77" t="s">
        <v>168</v>
      </c>
      <c r="Q453" s="78" t="s">
        <v>168</v>
      </c>
      <c r="R453" t="str">
        <f t="shared" si="7"/>
        <v>0000</v>
      </c>
    </row>
    <row r="454" spans="1:18" ht="12.75" customHeight="1">
      <c r="A454" s="87" t="s">
        <v>1236</v>
      </c>
      <c r="B454" s="84" t="s">
        <v>1237</v>
      </c>
      <c r="C454" s="84" t="s">
        <v>1193</v>
      </c>
      <c r="D454" s="84" t="s">
        <v>165</v>
      </c>
      <c r="E454" s="84" t="s">
        <v>165</v>
      </c>
      <c r="F454" s="84" t="s">
        <v>166</v>
      </c>
      <c r="G454" s="84" t="s">
        <v>165</v>
      </c>
      <c r="H454" s="84" t="s">
        <v>167</v>
      </c>
      <c r="I454" s="84" t="s">
        <v>165</v>
      </c>
      <c r="J454" s="84" t="s">
        <v>167</v>
      </c>
      <c r="K454" s="84" t="s">
        <v>165</v>
      </c>
      <c r="L454" s="84" t="s">
        <v>167</v>
      </c>
      <c r="M454" s="84" t="s">
        <v>165</v>
      </c>
      <c r="N454" s="84" t="s">
        <v>167</v>
      </c>
      <c r="O454" s="84" t="s">
        <v>165</v>
      </c>
      <c r="P454" s="77" t="s">
        <v>168</v>
      </c>
      <c r="Q454" s="78" t="s">
        <v>168</v>
      </c>
      <c r="R454" t="str">
        <f t="shared" si="7"/>
        <v>0000</v>
      </c>
    </row>
    <row r="455" spans="1:18" ht="12.75" customHeight="1">
      <c r="A455" s="87" t="s">
        <v>1238</v>
      </c>
      <c r="B455" s="84" t="s">
        <v>1239</v>
      </c>
      <c r="C455" s="84" t="s">
        <v>1193</v>
      </c>
      <c r="D455" s="84" t="s">
        <v>165</v>
      </c>
      <c r="E455" s="84" t="s">
        <v>165</v>
      </c>
      <c r="F455" s="84" t="s">
        <v>166</v>
      </c>
      <c r="G455" s="84" t="s">
        <v>165</v>
      </c>
      <c r="H455" s="84" t="s">
        <v>167</v>
      </c>
      <c r="I455" s="84" t="s">
        <v>165</v>
      </c>
      <c r="J455" s="84" t="s">
        <v>167</v>
      </c>
      <c r="K455" s="84" t="s">
        <v>165</v>
      </c>
      <c r="L455" s="84" t="s">
        <v>167</v>
      </c>
      <c r="M455" s="84" t="s">
        <v>165</v>
      </c>
      <c r="N455" s="84" t="s">
        <v>167</v>
      </c>
      <c r="O455" s="84" t="s">
        <v>165</v>
      </c>
      <c r="P455" s="77" t="s">
        <v>168</v>
      </c>
      <c r="Q455" s="78" t="s">
        <v>168</v>
      </c>
      <c r="R455" t="str">
        <f t="shared" si="7"/>
        <v>0000</v>
      </c>
    </row>
    <row r="456" spans="1:18" ht="12.75" customHeight="1">
      <c r="A456" s="87" t="s">
        <v>1240</v>
      </c>
      <c r="B456" s="84" t="s">
        <v>1241</v>
      </c>
      <c r="C456" s="84" t="s">
        <v>1193</v>
      </c>
      <c r="D456" s="84" t="s">
        <v>165</v>
      </c>
      <c r="E456" s="84" t="s">
        <v>165</v>
      </c>
      <c r="F456" s="84" t="s">
        <v>166</v>
      </c>
      <c r="G456" s="84" t="s">
        <v>165</v>
      </c>
      <c r="H456" s="84" t="s">
        <v>167</v>
      </c>
      <c r="I456" s="84" t="s">
        <v>165</v>
      </c>
      <c r="J456" s="84" t="s">
        <v>167</v>
      </c>
      <c r="K456" s="84" t="s">
        <v>165</v>
      </c>
      <c r="L456" s="84" t="s">
        <v>167</v>
      </c>
      <c r="M456" s="84" t="s">
        <v>165</v>
      </c>
      <c r="N456" s="84" t="s">
        <v>167</v>
      </c>
      <c r="O456" s="84" t="s">
        <v>165</v>
      </c>
      <c r="P456" s="77" t="s">
        <v>168</v>
      </c>
      <c r="Q456" s="78" t="s">
        <v>168</v>
      </c>
      <c r="R456" t="str">
        <f t="shared" si="7"/>
        <v>0000</v>
      </c>
    </row>
    <row r="457" spans="1:18" ht="12.75" customHeight="1">
      <c r="A457" s="87" t="s">
        <v>1242</v>
      </c>
      <c r="B457" s="84" t="s">
        <v>1243</v>
      </c>
      <c r="C457" s="84" t="s">
        <v>1193</v>
      </c>
      <c r="D457" s="84" t="s">
        <v>165</v>
      </c>
      <c r="E457" s="84" t="s">
        <v>165</v>
      </c>
      <c r="F457" s="84" t="s">
        <v>166</v>
      </c>
      <c r="G457" s="84" t="s">
        <v>165</v>
      </c>
      <c r="H457" s="84" t="s">
        <v>167</v>
      </c>
      <c r="I457" s="84" t="s">
        <v>165</v>
      </c>
      <c r="J457" s="84" t="s">
        <v>167</v>
      </c>
      <c r="K457" s="84" t="s">
        <v>165</v>
      </c>
      <c r="L457" s="84" t="s">
        <v>167</v>
      </c>
      <c r="M457" s="84" t="s">
        <v>165</v>
      </c>
      <c r="N457" s="84" t="s">
        <v>167</v>
      </c>
      <c r="O457" s="84" t="s">
        <v>165</v>
      </c>
      <c r="P457" s="77" t="s">
        <v>168</v>
      </c>
      <c r="Q457" s="78" t="s">
        <v>168</v>
      </c>
      <c r="R457" t="str">
        <f t="shared" si="7"/>
        <v>0000</v>
      </c>
    </row>
    <row r="458" spans="1:18" ht="12.75" customHeight="1">
      <c r="A458" s="87" t="s">
        <v>1244</v>
      </c>
      <c r="B458" s="84" t="s">
        <v>1245</v>
      </c>
      <c r="C458" s="84" t="s">
        <v>1193</v>
      </c>
      <c r="D458" s="84" t="s">
        <v>165</v>
      </c>
      <c r="E458" s="84" t="s">
        <v>165</v>
      </c>
      <c r="F458" s="84" t="s">
        <v>166</v>
      </c>
      <c r="G458" s="84" t="s">
        <v>165</v>
      </c>
      <c r="H458" s="84" t="s">
        <v>167</v>
      </c>
      <c r="I458" s="84" t="s">
        <v>165</v>
      </c>
      <c r="J458" s="84" t="s">
        <v>167</v>
      </c>
      <c r="K458" s="84" t="s">
        <v>165</v>
      </c>
      <c r="L458" s="84" t="s">
        <v>167</v>
      </c>
      <c r="M458" s="84" t="s">
        <v>165</v>
      </c>
      <c r="N458" s="84" t="s">
        <v>167</v>
      </c>
      <c r="O458" s="84" t="s">
        <v>165</v>
      </c>
      <c r="P458" s="77" t="s">
        <v>168</v>
      </c>
      <c r="Q458" s="78" t="s">
        <v>168</v>
      </c>
      <c r="R458" t="str">
        <f t="shared" si="7"/>
        <v>0000</v>
      </c>
    </row>
    <row r="459" spans="1:18" ht="12.75" customHeight="1">
      <c r="A459" s="87" t="s">
        <v>1246</v>
      </c>
      <c r="B459" s="84" t="s">
        <v>1247</v>
      </c>
      <c r="C459" s="84" t="s">
        <v>1193</v>
      </c>
      <c r="D459" s="84" t="s">
        <v>165</v>
      </c>
      <c r="E459" s="84" t="s">
        <v>165</v>
      </c>
      <c r="F459" s="84" t="s">
        <v>166</v>
      </c>
      <c r="G459" s="84" t="s">
        <v>165</v>
      </c>
      <c r="H459" s="84" t="s">
        <v>167</v>
      </c>
      <c r="I459" s="84" t="s">
        <v>165</v>
      </c>
      <c r="J459" s="84" t="s">
        <v>167</v>
      </c>
      <c r="K459" s="84" t="s">
        <v>165</v>
      </c>
      <c r="L459" s="84" t="s">
        <v>167</v>
      </c>
      <c r="M459" s="84" t="s">
        <v>165</v>
      </c>
      <c r="N459" s="84" t="s">
        <v>167</v>
      </c>
      <c r="O459" s="84" t="s">
        <v>165</v>
      </c>
      <c r="P459" s="77" t="s">
        <v>168</v>
      </c>
      <c r="Q459" s="78" t="s">
        <v>168</v>
      </c>
      <c r="R459" t="str">
        <f t="shared" si="7"/>
        <v>0000</v>
      </c>
    </row>
    <row r="460" spans="1:18" ht="12.75" customHeight="1">
      <c r="A460" s="87" t="s">
        <v>1248</v>
      </c>
      <c r="B460" s="84" t="s">
        <v>1249</v>
      </c>
      <c r="C460" s="84" t="s">
        <v>1193</v>
      </c>
      <c r="D460" s="84" t="s">
        <v>165</v>
      </c>
      <c r="E460" s="84" t="s">
        <v>165</v>
      </c>
      <c r="F460" s="84" t="s">
        <v>166</v>
      </c>
      <c r="G460" s="84" t="s">
        <v>165</v>
      </c>
      <c r="H460" s="84" t="s">
        <v>167</v>
      </c>
      <c r="I460" s="84" t="s">
        <v>165</v>
      </c>
      <c r="J460" s="84" t="s">
        <v>167</v>
      </c>
      <c r="K460" s="84" t="s">
        <v>165</v>
      </c>
      <c r="L460" s="84" t="s">
        <v>167</v>
      </c>
      <c r="M460" s="84" t="s">
        <v>165</v>
      </c>
      <c r="N460" s="84" t="s">
        <v>167</v>
      </c>
      <c r="O460" s="84" t="s">
        <v>165</v>
      </c>
      <c r="P460" s="77" t="s">
        <v>168</v>
      </c>
      <c r="Q460" s="78" t="s">
        <v>168</v>
      </c>
      <c r="R460" t="str">
        <f t="shared" si="7"/>
        <v>0000</v>
      </c>
    </row>
    <row r="461" spans="1:18" ht="12.75" customHeight="1">
      <c r="A461" s="87" t="s">
        <v>1250</v>
      </c>
      <c r="B461" s="84" t="s">
        <v>1251</v>
      </c>
      <c r="C461" s="84" t="s">
        <v>1193</v>
      </c>
      <c r="D461" s="84" t="s">
        <v>819</v>
      </c>
      <c r="E461" s="84" t="s">
        <v>165</v>
      </c>
      <c r="F461" s="84" t="s">
        <v>459</v>
      </c>
      <c r="G461" s="84" t="s">
        <v>165</v>
      </c>
      <c r="H461" s="84" t="s">
        <v>167</v>
      </c>
      <c r="I461" s="84" t="s">
        <v>165</v>
      </c>
      <c r="J461" s="84" t="s">
        <v>167</v>
      </c>
      <c r="K461" s="84" t="s">
        <v>165</v>
      </c>
      <c r="L461" s="84" t="s">
        <v>167</v>
      </c>
      <c r="M461" s="84" t="s">
        <v>165</v>
      </c>
      <c r="N461" s="84" t="s">
        <v>167</v>
      </c>
      <c r="O461" s="84" t="s">
        <v>165</v>
      </c>
      <c r="P461" s="77" t="s">
        <v>452</v>
      </c>
      <c r="Q461" s="78" t="s">
        <v>459</v>
      </c>
      <c r="R461" t="str">
        <f t="shared" si="7"/>
        <v>0510</v>
      </c>
    </row>
    <row r="462" spans="1:18" ht="12.75" customHeight="1">
      <c r="A462" s="87" t="s">
        <v>1252</v>
      </c>
      <c r="B462" s="84" t="s">
        <v>1253</v>
      </c>
      <c r="C462" s="84" t="s">
        <v>1193</v>
      </c>
      <c r="D462" s="84" t="s">
        <v>313</v>
      </c>
      <c r="E462" s="84" t="s">
        <v>165</v>
      </c>
      <c r="F462" s="84" t="s">
        <v>986</v>
      </c>
      <c r="G462" s="84" t="s">
        <v>165</v>
      </c>
      <c r="H462" s="84" t="s">
        <v>167</v>
      </c>
      <c r="I462" s="84" t="s">
        <v>165</v>
      </c>
      <c r="J462" s="84" t="s">
        <v>167</v>
      </c>
      <c r="K462" s="84" t="s">
        <v>165</v>
      </c>
      <c r="L462" s="84" t="s">
        <v>167</v>
      </c>
      <c r="M462" s="84" t="s">
        <v>165</v>
      </c>
      <c r="N462" s="84" t="s">
        <v>167</v>
      </c>
      <c r="O462" s="84" t="s">
        <v>165</v>
      </c>
      <c r="P462" s="77" t="s">
        <v>458</v>
      </c>
      <c r="Q462" s="78" t="s">
        <v>459</v>
      </c>
      <c r="R462" t="str">
        <f t="shared" si="7"/>
        <v>1510</v>
      </c>
    </row>
    <row r="463" spans="1:18" ht="12.75" customHeight="1">
      <c r="A463" s="87" t="s">
        <v>1254</v>
      </c>
      <c r="B463" s="84" t="s">
        <v>1255</v>
      </c>
      <c r="C463" s="84" t="s">
        <v>1193</v>
      </c>
      <c r="D463" s="84" t="s">
        <v>313</v>
      </c>
      <c r="E463" s="84" t="s">
        <v>165</v>
      </c>
      <c r="F463" s="84" t="s">
        <v>885</v>
      </c>
      <c r="G463" s="84" t="s">
        <v>165</v>
      </c>
      <c r="H463" s="84" t="s">
        <v>167</v>
      </c>
      <c r="I463" s="84" t="s">
        <v>165</v>
      </c>
      <c r="J463" s="84" t="s">
        <v>167</v>
      </c>
      <c r="K463" s="84" t="s">
        <v>165</v>
      </c>
      <c r="L463" s="84" t="s">
        <v>167</v>
      </c>
      <c r="M463" s="84" t="s">
        <v>165</v>
      </c>
      <c r="N463" s="84" t="s">
        <v>167</v>
      </c>
      <c r="O463" s="84" t="s">
        <v>165</v>
      </c>
      <c r="P463" s="77" t="s">
        <v>458</v>
      </c>
      <c r="Q463" s="78" t="s">
        <v>885</v>
      </c>
      <c r="R463" t="str">
        <f t="shared" si="7"/>
        <v>1501</v>
      </c>
    </row>
    <row r="464" spans="1:18" ht="12.75" customHeight="1">
      <c r="A464" s="87" t="s">
        <v>1256</v>
      </c>
      <c r="B464" s="84" t="s">
        <v>1257</v>
      </c>
      <c r="C464" s="84" t="s">
        <v>1193</v>
      </c>
      <c r="D464" s="84" t="s">
        <v>313</v>
      </c>
      <c r="E464" s="84" t="s">
        <v>165</v>
      </c>
      <c r="F464" s="84" t="s">
        <v>831</v>
      </c>
      <c r="G464" s="84" t="s">
        <v>165</v>
      </c>
      <c r="H464" s="84" t="s">
        <v>167</v>
      </c>
      <c r="I464" s="84" t="s">
        <v>165</v>
      </c>
      <c r="J464" s="84" t="s">
        <v>167</v>
      </c>
      <c r="K464" s="84" t="s">
        <v>165</v>
      </c>
      <c r="L464" s="84" t="s">
        <v>167</v>
      </c>
      <c r="M464" s="84" t="s">
        <v>165</v>
      </c>
      <c r="N464" s="84" t="s">
        <v>167</v>
      </c>
      <c r="O464" s="84" t="s">
        <v>165</v>
      </c>
      <c r="P464" s="77" t="s">
        <v>458</v>
      </c>
      <c r="Q464" s="78" t="s">
        <v>459</v>
      </c>
      <c r="R464" t="str">
        <f t="shared" si="7"/>
        <v>1510</v>
      </c>
    </row>
    <row r="465" spans="1:18" ht="12.75" customHeight="1">
      <c r="A465" s="87" t="s">
        <v>1258</v>
      </c>
      <c r="B465" s="84" t="s">
        <v>1259</v>
      </c>
      <c r="C465" s="84" t="s">
        <v>1193</v>
      </c>
      <c r="D465" s="84" t="s">
        <v>313</v>
      </c>
      <c r="E465" s="84" t="s">
        <v>165</v>
      </c>
      <c r="F465" s="84" t="s">
        <v>986</v>
      </c>
      <c r="G465" s="84" t="s">
        <v>165</v>
      </c>
      <c r="H465" s="84" t="s">
        <v>167</v>
      </c>
      <c r="I465" s="84" t="s">
        <v>165</v>
      </c>
      <c r="J465" s="84" t="s">
        <v>167</v>
      </c>
      <c r="K465" s="84" t="s">
        <v>165</v>
      </c>
      <c r="L465" s="84" t="s">
        <v>167</v>
      </c>
      <c r="M465" s="84" t="s">
        <v>165</v>
      </c>
      <c r="N465" s="84" t="s">
        <v>167</v>
      </c>
      <c r="O465" s="84" t="s">
        <v>165</v>
      </c>
      <c r="P465" s="77" t="s">
        <v>458</v>
      </c>
      <c r="Q465" s="78" t="s">
        <v>459</v>
      </c>
      <c r="R465" t="str">
        <f t="shared" si="7"/>
        <v>1510</v>
      </c>
    </row>
    <row r="466" spans="1:18" ht="12.75" customHeight="1">
      <c r="A466" s="87" t="s">
        <v>1260</v>
      </c>
      <c r="B466" s="84" t="s">
        <v>1261</v>
      </c>
      <c r="C466" s="84" t="s">
        <v>1193</v>
      </c>
      <c r="D466" s="84" t="s">
        <v>313</v>
      </c>
      <c r="E466" s="84" t="s">
        <v>165</v>
      </c>
      <c r="F466" s="84" t="s">
        <v>986</v>
      </c>
      <c r="G466" s="84" t="s">
        <v>165</v>
      </c>
      <c r="H466" s="84" t="s">
        <v>167</v>
      </c>
      <c r="I466" s="84" t="s">
        <v>165</v>
      </c>
      <c r="J466" s="84" t="s">
        <v>167</v>
      </c>
      <c r="K466" s="84" t="s">
        <v>165</v>
      </c>
      <c r="L466" s="84" t="s">
        <v>167</v>
      </c>
      <c r="M466" s="84" t="s">
        <v>165</v>
      </c>
      <c r="N466" s="84" t="s">
        <v>167</v>
      </c>
      <c r="O466" s="84" t="s">
        <v>165</v>
      </c>
      <c r="P466" s="77" t="s">
        <v>458</v>
      </c>
      <c r="Q466" s="78" t="s">
        <v>459</v>
      </c>
      <c r="R466" t="str">
        <f t="shared" si="7"/>
        <v>1510</v>
      </c>
    </row>
    <row r="467" spans="1:18" ht="12.75" customHeight="1">
      <c r="A467" s="87" t="s">
        <v>1262</v>
      </c>
      <c r="B467" s="84" t="s">
        <v>1263</v>
      </c>
      <c r="C467" s="84" t="s">
        <v>1193</v>
      </c>
      <c r="D467" s="84" t="s">
        <v>313</v>
      </c>
      <c r="E467" s="84" t="s">
        <v>165</v>
      </c>
      <c r="F467" s="84" t="s">
        <v>457</v>
      </c>
      <c r="G467" s="84" t="s">
        <v>165</v>
      </c>
      <c r="H467" s="84" t="s">
        <v>167</v>
      </c>
      <c r="I467" s="84" t="s">
        <v>165</v>
      </c>
      <c r="J467" s="84" t="s">
        <v>167</v>
      </c>
      <c r="K467" s="84" t="s">
        <v>165</v>
      </c>
      <c r="L467" s="84" t="s">
        <v>167</v>
      </c>
      <c r="M467" s="84" t="s">
        <v>165</v>
      </c>
      <c r="N467" s="84" t="s">
        <v>167</v>
      </c>
      <c r="O467" s="84" t="s">
        <v>165</v>
      </c>
      <c r="P467" s="77" t="s">
        <v>458</v>
      </c>
      <c r="Q467" s="78" t="s">
        <v>682</v>
      </c>
      <c r="R467" t="str">
        <f t="shared" si="7"/>
        <v>1560</v>
      </c>
    </row>
    <row r="468" spans="1:18" ht="12.75" customHeight="1">
      <c r="A468" s="87" t="s">
        <v>1264</v>
      </c>
      <c r="B468" s="84" t="s">
        <v>1265</v>
      </c>
      <c r="C468" s="84" t="s">
        <v>1193</v>
      </c>
      <c r="D468" s="84" t="s">
        <v>313</v>
      </c>
      <c r="E468" s="84" t="s">
        <v>165</v>
      </c>
      <c r="F468" s="84" t="s">
        <v>986</v>
      </c>
      <c r="G468" s="84" t="s">
        <v>165</v>
      </c>
      <c r="H468" s="84" t="s">
        <v>167</v>
      </c>
      <c r="I468" s="84" t="s">
        <v>165</v>
      </c>
      <c r="J468" s="84" t="s">
        <v>167</v>
      </c>
      <c r="K468" s="84" t="s">
        <v>165</v>
      </c>
      <c r="L468" s="84" t="s">
        <v>167</v>
      </c>
      <c r="M468" s="84" t="s">
        <v>165</v>
      </c>
      <c r="N468" s="84" t="s">
        <v>167</v>
      </c>
      <c r="O468" s="84" t="s">
        <v>165</v>
      </c>
      <c r="P468" s="77" t="s">
        <v>458</v>
      </c>
      <c r="Q468" s="78" t="s">
        <v>459</v>
      </c>
      <c r="R468" t="str">
        <f t="shared" si="7"/>
        <v>1510</v>
      </c>
    </row>
    <row r="469" spans="1:18" ht="12.75" customHeight="1">
      <c r="A469" s="87" t="s">
        <v>1266</v>
      </c>
      <c r="B469" s="84" t="s">
        <v>1267</v>
      </c>
      <c r="C469" s="84" t="s">
        <v>1193</v>
      </c>
      <c r="D469" s="84" t="s">
        <v>165</v>
      </c>
      <c r="E469" s="84" t="s">
        <v>165</v>
      </c>
      <c r="F469" s="84" t="s">
        <v>166</v>
      </c>
      <c r="G469" s="84" t="s">
        <v>165</v>
      </c>
      <c r="H469" s="84" t="s">
        <v>167</v>
      </c>
      <c r="I469" s="84" t="s">
        <v>165</v>
      </c>
      <c r="J469" s="84" t="s">
        <v>167</v>
      </c>
      <c r="K469" s="84" t="s">
        <v>165</v>
      </c>
      <c r="L469" s="84" t="s">
        <v>167</v>
      </c>
      <c r="M469" s="84" t="s">
        <v>165</v>
      </c>
      <c r="N469" s="84" t="s">
        <v>167</v>
      </c>
      <c r="O469" s="84" t="s">
        <v>165</v>
      </c>
      <c r="P469" s="77" t="s">
        <v>168</v>
      </c>
      <c r="Q469" s="78" t="s">
        <v>168</v>
      </c>
      <c r="R469" t="str">
        <f t="shared" si="7"/>
        <v>0000</v>
      </c>
    </row>
    <row r="470" spans="1:18" ht="12.75" customHeight="1">
      <c r="A470" s="87" t="s">
        <v>1268</v>
      </c>
      <c r="B470" s="84" t="s">
        <v>1269</v>
      </c>
      <c r="C470" s="84" t="s">
        <v>1193</v>
      </c>
      <c r="D470" s="84" t="s">
        <v>165</v>
      </c>
      <c r="E470" s="84" t="s">
        <v>165</v>
      </c>
      <c r="F470" s="84" t="s">
        <v>166</v>
      </c>
      <c r="G470" s="84" t="s">
        <v>165</v>
      </c>
      <c r="H470" s="84" t="s">
        <v>167</v>
      </c>
      <c r="I470" s="84" t="s">
        <v>165</v>
      </c>
      <c r="J470" s="84" t="s">
        <v>167</v>
      </c>
      <c r="K470" s="84" t="s">
        <v>165</v>
      </c>
      <c r="L470" s="84" t="s">
        <v>167</v>
      </c>
      <c r="M470" s="84" t="s">
        <v>165</v>
      </c>
      <c r="N470" s="84" t="s">
        <v>167</v>
      </c>
      <c r="O470" s="84" t="s">
        <v>165</v>
      </c>
      <c r="P470" s="77" t="s">
        <v>168</v>
      </c>
      <c r="Q470" s="78" t="s">
        <v>168</v>
      </c>
      <c r="R470" t="str">
        <f t="shared" si="7"/>
        <v>0000</v>
      </c>
    </row>
    <row r="471" spans="1:18" ht="12.75" customHeight="1">
      <c r="A471" s="87" t="s">
        <v>1270</v>
      </c>
      <c r="B471" s="84" t="s">
        <v>1271</v>
      </c>
      <c r="C471" s="84" t="s">
        <v>1193</v>
      </c>
      <c r="D471" s="84" t="s">
        <v>165</v>
      </c>
      <c r="E471" s="84" t="s">
        <v>165</v>
      </c>
      <c r="F471" s="84" t="s">
        <v>165</v>
      </c>
      <c r="G471" s="84" t="s">
        <v>179</v>
      </c>
      <c r="H471" s="84" t="s">
        <v>180</v>
      </c>
      <c r="I471" s="84" t="s">
        <v>165</v>
      </c>
      <c r="J471" s="84" t="s">
        <v>167</v>
      </c>
      <c r="K471" s="84" t="s">
        <v>165</v>
      </c>
      <c r="L471" s="84" t="s">
        <v>167</v>
      </c>
      <c r="M471" s="84" t="s">
        <v>165</v>
      </c>
      <c r="N471" s="84" t="s">
        <v>167</v>
      </c>
      <c r="O471" s="84" t="s">
        <v>165</v>
      </c>
      <c r="P471" s="77" t="s">
        <v>168</v>
      </c>
      <c r="Q471" s="78" t="s">
        <v>168</v>
      </c>
      <c r="R471" t="str">
        <f t="shared" si="7"/>
        <v>0000</v>
      </c>
    </row>
    <row r="472" spans="1:18" ht="12.75" customHeight="1">
      <c r="A472" s="87" t="s">
        <v>1272</v>
      </c>
      <c r="B472" s="84" t="s">
        <v>1273</v>
      </c>
      <c r="C472" s="84" t="s">
        <v>1193</v>
      </c>
      <c r="D472" s="84" t="s">
        <v>313</v>
      </c>
      <c r="E472" s="84" t="s">
        <v>165</v>
      </c>
      <c r="F472" s="84" t="s">
        <v>986</v>
      </c>
      <c r="G472" s="84" t="s">
        <v>165</v>
      </c>
      <c r="H472" s="84" t="s">
        <v>167</v>
      </c>
      <c r="I472" s="84" t="s">
        <v>165</v>
      </c>
      <c r="J472" s="84" t="s">
        <v>167</v>
      </c>
      <c r="K472" s="84" t="s">
        <v>165</v>
      </c>
      <c r="L472" s="84" t="s">
        <v>167</v>
      </c>
      <c r="M472" s="84" t="s">
        <v>165</v>
      </c>
      <c r="N472" s="84" t="s">
        <v>167</v>
      </c>
      <c r="O472" s="84" t="s">
        <v>165</v>
      </c>
      <c r="P472" s="77" t="s">
        <v>458</v>
      </c>
      <c r="Q472" s="78" t="s">
        <v>459</v>
      </c>
      <c r="R472" t="str">
        <f t="shared" si="7"/>
        <v>1510</v>
      </c>
    </row>
    <row r="473" spans="1:18" ht="12.75" customHeight="1">
      <c r="A473" s="87" t="s">
        <v>1274</v>
      </c>
      <c r="B473" s="84" t="s">
        <v>1275</v>
      </c>
      <c r="C473" s="84" t="s">
        <v>1276</v>
      </c>
      <c r="D473" s="84" t="s">
        <v>165</v>
      </c>
      <c r="E473" s="84" t="s">
        <v>165</v>
      </c>
      <c r="F473" s="84" t="s">
        <v>165</v>
      </c>
      <c r="G473" s="84" t="s">
        <v>179</v>
      </c>
      <c r="H473" s="84" t="s">
        <v>180</v>
      </c>
      <c r="I473" s="84" t="s">
        <v>165</v>
      </c>
      <c r="J473" s="84" t="s">
        <v>167</v>
      </c>
      <c r="K473" s="84" t="s">
        <v>165</v>
      </c>
      <c r="L473" s="84" t="s">
        <v>167</v>
      </c>
      <c r="M473" s="84" t="s">
        <v>165</v>
      </c>
      <c r="N473" s="84" t="s">
        <v>167</v>
      </c>
      <c r="O473" s="84" t="s">
        <v>165</v>
      </c>
      <c r="P473" s="77" t="s">
        <v>168</v>
      </c>
      <c r="Q473" s="78" t="s">
        <v>168</v>
      </c>
      <c r="R473" t="str">
        <f t="shared" si="7"/>
        <v>0000</v>
      </c>
    </row>
    <row r="474" spans="1:18" ht="12.75" customHeight="1">
      <c r="A474" s="87" t="s">
        <v>1277</v>
      </c>
      <c r="B474" s="84" t="s">
        <v>1278</v>
      </c>
      <c r="C474" s="84" t="s">
        <v>1276</v>
      </c>
      <c r="D474" s="84" t="s">
        <v>165</v>
      </c>
      <c r="E474" s="84" t="s">
        <v>165</v>
      </c>
      <c r="F474" s="84" t="s">
        <v>165</v>
      </c>
      <c r="G474" s="84" t="s">
        <v>179</v>
      </c>
      <c r="H474" s="84" t="s">
        <v>180</v>
      </c>
      <c r="I474" s="84" t="s">
        <v>165</v>
      </c>
      <c r="J474" s="84" t="s">
        <v>167</v>
      </c>
      <c r="K474" s="84" t="s">
        <v>165</v>
      </c>
      <c r="L474" s="84" t="s">
        <v>167</v>
      </c>
      <c r="M474" s="84" t="s">
        <v>165</v>
      </c>
      <c r="N474" s="84" t="s">
        <v>167</v>
      </c>
      <c r="O474" s="84" t="s">
        <v>165</v>
      </c>
      <c r="P474" s="77" t="s">
        <v>168</v>
      </c>
      <c r="Q474" s="78" t="s">
        <v>168</v>
      </c>
      <c r="R474" t="str">
        <f t="shared" si="7"/>
        <v>0000</v>
      </c>
    </row>
    <row r="475" spans="1:18" ht="12.75" customHeight="1">
      <c r="A475" s="87" t="s">
        <v>1279</v>
      </c>
      <c r="B475" s="84" t="s">
        <v>1280</v>
      </c>
      <c r="C475" s="84" t="s">
        <v>1276</v>
      </c>
      <c r="D475" s="84" t="s">
        <v>165</v>
      </c>
      <c r="E475" s="84" t="s">
        <v>165</v>
      </c>
      <c r="F475" s="84" t="s">
        <v>165</v>
      </c>
      <c r="G475" s="84" t="s">
        <v>179</v>
      </c>
      <c r="H475" s="84" t="s">
        <v>180</v>
      </c>
      <c r="I475" s="84" t="s">
        <v>165</v>
      </c>
      <c r="J475" s="84" t="s">
        <v>167</v>
      </c>
      <c r="K475" s="84" t="s">
        <v>165</v>
      </c>
      <c r="L475" s="84" t="s">
        <v>167</v>
      </c>
      <c r="M475" s="84" t="s">
        <v>165</v>
      </c>
      <c r="N475" s="84" t="s">
        <v>167</v>
      </c>
      <c r="O475" s="84" t="s">
        <v>165</v>
      </c>
      <c r="P475" s="77" t="s">
        <v>168</v>
      </c>
      <c r="Q475" s="78" t="s">
        <v>168</v>
      </c>
      <c r="R475" t="str">
        <f t="shared" si="7"/>
        <v>0000</v>
      </c>
    </row>
    <row r="476" spans="1:18" ht="12.75" customHeight="1">
      <c r="A476" s="87" t="s">
        <v>1281</v>
      </c>
      <c r="B476" s="84" t="s">
        <v>1282</v>
      </c>
      <c r="C476" s="84" t="s">
        <v>1276</v>
      </c>
      <c r="D476" s="84" t="s">
        <v>165</v>
      </c>
      <c r="E476" s="84" t="s">
        <v>165</v>
      </c>
      <c r="F476" s="84" t="s">
        <v>165</v>
      </c>
      <c r="G476" s="84" t="s">
        <v>179</v>
      </c>
      <c r="H476" s="84" t="s">
        <v>180</v>
      </c>
      <c r="I476" s="84" t="s">
        <v>165</v>
      </c>
      <c r="J476" s="84" t="s">
        <v>167</v>
      </c>
      <c r="K476" s="84" t="s">
        <v>165</v>
      </c>
      <c r="L476" s="84" t="s">
        <v>167</v>
      </c>
      <c r="M476" s="84" t="s">
        <v>165</v>
      </c>
      <c r="N476" s="84" t="s">
        <v>167</v>
      </c>
      <c r="O476" s="84" t="s">
        <v>165</v>
      </c>
      <c r="P476" s="77" t="s">
        <v>168</v>
      </c>
      <c r="Q476" s="78" t="s">
        <v>168</v>
      </c>
      <c r="R476" t="str">
        <f t="shared" si="7"/>
        <v>0000</v>
      </c>
    </row>
    <row r="477" spans="1:18" ht="12.75" customHeight="1">
      <c r="A477" s="87" t="s">
        <v>1283</v>
      </c>
      <c r="B477" s="84" t="s">
        <v>1284</v>
      </c>
      <c r="C477" s="84" t="s">
        <v>1276</v>
      </c>
      <c r="D477" s="84" t="s">
        <v>165</v>
      </c>
      <c r="E477" s="84" t="s">
        <v>165</v>
      </c>
      <c r="F477" s="84" t="s">
        <v>165</v>
      </c>
      <c r="G477" s="84" t="s">
        <v>179</v>
      </c>
      <c r="H477" s="84" t="s">
        <v>180</v>
      </c>
      <c r="I477" s="84" t="s">
        <v>165</v>
      </c>
      <c r="J477" s="84" t="s">
        <v>167</v>
      </c>
      <c r="K477" s="84" t="s">
        <v>165</v>
      </c>
      <c r="L477" s="84" t="s">
        <v>167</v>
      </c>
      <c r="M477" s="84" t="s">
        <v>165</v>
      </c>
      <c r="N477" s="84" t="s">
        <v>167</v>
      </c>
      <c r="O477" s="84" t="s">
        <v>165</v>
      </c>
      <c r="P477" s="77" t="s">
        <v>168</v>
      </c>
      <c r="Q477" s="78" t="s">
        <v>168</v>
      </c>
      <c r="R477" t="str">
        <f t="shared" si="7"/>
        <v>0000</v>
      </c>
    </row>
    <row r="478" spans="1:18" ht="12.75" customHeight="1">
      <c r="A478" s="87" t="s">
        <v>1285</v>
      </c>
      <c r="B478" s="84" t="s">
        <v>1286</v>
      </c>
      <c r="C478" s="84" t="s">
        <v>1276</v>
      </c>
      <c r="D478" s="84" t="s">
        <v>165</v>
      </c>
      <c r="E478" s="84" t="s">
        <v>165</v>
      </c>
      <c r="F478" s="84" t="s">
        <v>165</v>
      </c>
      <c r="G478" s="84" t="s">
        <v>179</v>
      </c>
      <c r="H478" s="84" t="s">
        <v>180</v>
      </c>
      <c r="I478" s="84" t="s">
        <v>165</v>
      </c>
      <c r="J478" s="84" t="s">
        <v>167</v>
      </c>
      <c r="K478" s="84" t="s">
        <v>165</v>
      </c>
      <c r="L478" s="84" t="s">
        <v>167</v>
      </c>
      <c r="M478" s="84" t="s">
        <v>165</v>
      </c>
      <c r="N478" s="84" t="s">
        <v>167</v>
      </c>
      <c r="O478" s="84" t="s">
        <v>165</v>
      </c>
      <c r="P478" s="77" t="s">
        <v>168</v>
      </c>
      <c r="Q478" s="78" t="s">
        <v>168</v>
      </c>
      <c r="R478" t="str">
        <f t="shared" si="7"/>
        <v>0000</v>
      </c>
    </row>
    <row r="479" spans="1:18" ht="12.75" customHeight="1">
      <c r="A479" s="87" t="s">
        <v>1287</v>
      </c>
      <c r="B479" s="84" t="s">
        <v>1288</v>
      </c>
      <c r="C479" s="84" t="s">
        <v>1276</v>
      </c>
      <c r="D479" s="84" t="s">
        <v>165</v>
      </c>
      <c r="E479" s="84" t="s">
        <v>165</v>
      </c>
      <c r="F479" s="84" t="s">
        <v>165</v>
      </c>
      <c r="G479" s="84" t="s">
        <v>179</v>
      </c>
      <c r="H479" s="84" t="s">
        <v>180</v>
      </c>
      <c r="I479" s="84" t="s">
        <v>165</v>
      </c>
      <c r="J479" s="84" t="s">
        <v>167</v>
      </c>
      <c r="K479" s="84" t="s">
        <v>165</v>
      </c>
      <c r="L479" s="84" t="s">
        <v>167</v>
      </c>
      <c r="M479" s="84" t="s">
        <v>165</v>
      </c>
      <c r="N479" s="84" t="s">
        <v>167</v>
      </c>
      <c r="O479" s="84" t="s">
        <v>165</v>
      </c>
      <c r="P479" s="77" t="s">
        <v>168</v>
      </c>
      <c r="Q479" s="78" t="s">
        <v>168</v>
      </c>
      <c r="R479" t="str">
        <f t="shared" si="7"/>
        <v>0000</v>
      </c>
    </row>
    <row r="480" spans="1:18" ht="12.75" customHeight="1">
      <c r="A480" s="87" t="s">
        <v>1289</v>
      </c>
      <c r="B480" s="84" t="s">
        <v>1290</v>
      </c>
      <c r="C480" s="84" t="s">
        <v>1276</v>
      </c>
      <c r="D480" s="84" t="s">
        <v>165</v>
      </c>
      <c r="E480" s="84" t="s">
        <v>165</v>
      </c>
      <c r="F480" s="84" t="s">
        <v>165</v>
      </c>
      <c r="G480" s="84" t="s">
        <v>179</v>
      </c>
      <c r="H480" s="84" t="s">
        <v>180</v>
      </c>
      <c r="I480" s="84" t="s">
        <v>165</v>
      </c>
      <c r="J480" s="84" t="s">
        <v>167</v>
      </c>
      <c r="K480" s="84" t="s">
        <v>165</v>
      </c>
      <c r="L480" s="84" t="s">
        <v>167</v>
      </c>
      <c r="M480" s="84" t="s">
        <v>165</v>
      </c>
      <c r="N480" s="84" t="s">
        <v>167</v>
      </c>
      <c r="O480" s="84" t="s">
        <v>165</v>
      </c>
      <c r="P480" s="77" t="s">
        <v>168</v>
      </c>
      <c r="Q480" s="78" t="s">
        <v>168</v>
      </c>
      <c r="R480" t="str">
        <f t="shared" si="7"/>
        <v>0000</v>
      </c>
    </row>
    <row r="481" spans="1:18" ht="12.75" customHeight="1">
      <c r="A481" s="87" t="s">
        <v>1291</v>
      </c>
      <c r="B481" s="84" t="s">
        <v>1292</v>
      </c>
      <c r="C481" s="84" t="s">
        <v>1276</v>
      </c>
      <c r="D481" s="84" t="s">
        <v>165</v>
      </c>
      <c r="E481" s="84" t="s">
        <v>165</v>
      </c>
      <c r="F481" s="84" t="s">
        <v>166</v>
      </c>
      <c r="G481" s="84" t="s">
        <v>165</v>
      </c>
      <c r="H481" s="84" t="s">
        <v>167</v>
      </c>
      <c r="I481" s="84" t="s">
        <v>165</v>
      </c>
      <c r="J481" s="84" t="s">
        <v>167</v>
      </c>
      <c r="K481" s="84" t="s">
        <v>165</v>
      </c>
      <c r="L481" s="84" t="s">
        <v>167</v>
      </c>
      <c r="M481" s="84" t="s">
        <v>165</v>
      </c>
      <c r="N481" s="84" t="s">
        <v>167</v>
      </c>
      <c r="O481" s="84" t="s">
        <v>165</v>
      </c>
      <c r="P481" s="77" t="s">
        <v>168</v>
      </c>
      <c r="Q481" s="78" t="s">
        <v>168</v>
      </c>
      <c r="R481" t="str">
        <f t="shared" si="7"/>
        <v>0000</v>
      </c>
    </row>
    <row r="482" spans="1:18" ht="12.75" customHeight="1">
      <c r="A482" s="87" t="s">
        <v>1293</v>
      </c>
      <c r="B482" s="84" t="s">
        <v>1294</v>
      </c>
      <c r="C482" s="84" t="s">
        <v>1276</v>
      </c>
      <c r="D482" s="84" t="s">
        <v>165</v>
      </c>
      <c r="E482" s="84" t="s">
        <v>165</v>
      </c>
      <c r="F482" s="84" t="s">
        <v>166</v>
      </c>
      <c r="G482" s="84" t="s">
        <v>165</v>
      </c>
      <c r="H482" s="84" t="s">
        <v>167</v>
      </c>
      <c r="I482" s="84" t="s">
        <v>165</v>
      </c>
      <c r="J482" s="84" t="s">
        <v>167</v>
      </c>
      <c r="K482" s="84" t="s">
        <v>165</v>
      </c>
      <c r="L482" s="84" t="s">
        <v>167</v>
      </c>
      <c r="M482" s="84" t="s">
        <v>165</v>
      </c>
      <c r="N482" s="84" t="s">
        <v>167</v>
      </c>
      <c r="O482" s="84" t="s">
        <v>165</v>
      </c>
      <c r="P482" s="77" t="s">
        <v>168</v>
      </c>
      <c r="Q482" s="78" t="s">
        <v>168</v>
      </c>
      <c r="R482" t="str">
        <f t="shared" si="7"/>
        <v>0000</v>
      </c>
    </row>
    <row r="483" spans="1:18" ht="12.75" customHeight="1">
      <c r="A483" s="87" t="s">
        <v>1295</v>
      </c>
      <c r="B483" s="84" t="s">
        <v>1090</v>
      </c>
      <c r="C483" s="84" t="s">
        <v>1276</v>
      </c>
      <c r="D483" s="84" t="s">
        <v>165</v>
      </c>
      <c r="E483" s="84" t="s">
        <v>165</v>
      </c>
      <c r="F483" s="84" t="s">
        <v>166</v>
      </c>
      <c r="G483" s="84" t="s">
        <v>165</v>
      </c>
      <c r="H483" s="84" t="s">
        <v>167</v>
      </c>
      <c r="I483" s="84" t="s">
        <v>165</v>
      </c>
      <c r="J483" s="84" t="s">
        <v>167</v>
      </c>
      <c r="K483" s="84" t="s">
        <v>165</v>
      </c>
      <c r="L483" s="84" t="s">
        <v>167</v>
      </c>
      <c r="M483" s="84" t="s">
        <v>165</v>
      </c>
      <c r="N483" s="84" t="s">
        <v>167</v>
      </c>
      <c r="O483" s="84" t="s">
        <v>165</v>
      </c>
      <c r="P483" s="77" t="s">
        <v>168</v>
      </c>
      <c r="Q483" s="78" t="s">
        <v>168</v>
      </c>
      <c r="R483" t="str">
        <f t="shared" si="7"/>
        <v>0000</v>
      </c>
    </row>
    <row r="484" spans="1:18" ht="12.75" customHeight="1">
      <c r="A484" s="87" t="s">
        <v>1296</v>
      </c>
      <c r="B484" s="84" t="s">
        <v>1297</v>
      </c>
      <c r="C484" s="84" t="s">
        <v>1276</v>
      </c>
      <c r="D484" s="84" t="s">
        <v>165</v>
      </c>
      <c r="E484" s="84" t="s">
        <v>165</v>
      </c>
      <c r="F484" s="84" t="s">
        <v>165</v>
      </c>
      <c r="G484" s="84" t="s">
        <v>179</v>
      </c>
      <c r="H484" s="84" t="s">
        <v>180</v>
      </c>
      <c r="I484" s="84" t="s">
        <v>165</v>
      </c>
      <c r="J484" s="84" t="s">
        <v>167</v>
      </c>
      <c r="K484" s="84" t="s">
        <v>165</v>
      </c>
      <c r="L484" s="84" t="s">
        <v>167</v>
      </c>
      <c r="M484" s="84" t="s">
        <v>165</v>
      </c>
      <c r="N484" s="84" t="s">
        <v>167</v>
      </c>
      <c r="O484" s="84" t="s">
        <v>165</v>
      </c>
      <c r="P484" s="77" t="s">
        <v>168</v>
      </c>
      <c r="Q484" s="78" t="s">
        <v>168</v>
      </c>
      <c r="R484" t="str">
        <f t="shared" si="7"/>
        <v>0000</v>
      </c>
    </row>
    <row r="485" spans="1:18" ht="12.75" customHeight="1">
      <c r="A485" s="87" t="s">
        <v>1298</v>
      </c>
      <c r="B485" s="84" t="s">
        <v>1299</v>
      </c>
      <c r="C485" s="84" t="s">
        <v>1276</v>
      </c>
      <c r="D485" s="84" t="s">
        <v>165</v>
      </c>
      <c r="E485" s="84" t="s">
        <v>165</v>
      </c>
      <c r="F485" s="84" t="s">
        <v>165</v>
      </c>
      <c r="G485" s="84" t="s">
        <v>179</v>
      </c>
      <c r="H485" s="84" t="s">
        <v>180</v>
      </c>
      <c r="I485" s="84" t="s">
        <v>165</v>
      </c>
      <c r="J485" s="84" t="s">
        <v>167</v>
      </c>
      <c r="K485" s="84" t="s">
        <v>165</v>
      </c>
      <c r="L485" s="84" t="s">
        <v>167</v>
      </c>
      <c r="M485" s="84" t="s">
        <v>165</v>
      </c>
      <c r="N485" s="84" t="s">
        <v>167</v>
      </c>
      <c r="O485" s="84" t="s">
        <v>165</v>
      </c>
      <c r="P485" s="77" t="s">
        <v>168</v>
      </c>
      <c r="Q485" s="78" t="s">
        <v>168</v>
      </c>
      <c r="R485" t="str">
        <f t="shared" si="7"/>
        <v>0000</v>
      </c>
    </row>
    <row r="486" spans="1:18" ht="12.75" customHeight="1">
      <c r="A486" s="87" t="s">
        <v>1300</v>
      </c>
      <c r="B486" s="84" t="s">
        <v>1301</v>
      </c>
      <c r="C486" s="84" t="s">
        <v>1276</v>
      </c>
      <c r="D486" s="84" t="s">
        <v>165</v>
      </c>
      <c r="E486" s="84" t="s">
        <v>165</v>
      </c>
      <c r="F486" s="84" t="s">
        <v>165</v>
      </c>
      <c r="G486" s="84" t="s">
        <v>179</v>
      </c>
      <c r="H486" s="84" t="s">
        <v>180</v>
      </c>
      <c r="I486" s="84" t="s">
        <v>165</v>
      </c>
      <c r="J486" s="84" t="s">
        <v>167</v>
      </c>
      <c r="K486" s="84" t="s">
        <v>165</v>
      </c>
      <c r="L486" s="84" t="s">
        <v>167</v>
      </c>
      <c r="M486" s="84" t="s">
        <v>165</v>
      </c>
      <c r="N486" s="84" t="s">
        <v>167</v>
      </c>
      <c r="O486" s="84" t="s">
        <v>165</v>
      </c>
      <c r="P486" s="77" t="s">
        <v>168</v>
      </c>
      <c r="Q486" s="78" t="s">
        <v>168</v>
      </c>
      <c r="R486" t="str">
        <f t="shared" si="7"/>
        <v>0000</v>
      </c>
    </row>
    <row r="487" spans="1:18" ht="12.75" customHeight="1">
      <c r="A487" s="87" t="s">
        <v>1302</v>
      </c>
      <c r="B487" s="84" t="s">
        <v>1303</v>
      </c>
      <c r="C487" s="84" t="s">
        <v>1276</v>
      </c>
      <c r="D487" s="84" t="s">
        <v>165</v>
      </c>
      <c r="E487" s="84" t="s">
        <v>165</v>
      </c>
      <c r="F487" s="84" t="s">
        <v>165</v>
      </c>
      <c r="G487" s="84" t="s">
        <v>179</v>
      </c>
      <c r="H487" s="84" t="s">
        <v>180</v>
      </c>
      <c r="I487" s="84" t="s">
        <v>165</v>
      </c>
      <c r="J487" s="84" t="s">
        <v>167</v>
      </c>
      <c r="K487" s="84" t="s">
        <v>165</v>
      </c>
      <c r="L487" s="84" t="s">
        <v>167</v>
      </c>
      <c r="M487" s="84" t="s">
        <v>165</v>
      </c>
      <c r="N487" s="84" t="s">
        <v>167</v>
      </c>
      <c r="O487" s="84" t="s">
        <v>165</v>
      </c>
      <c r="P487" s="77" t="s">
        <v>168</v>
      </c>
      <c r="Q487" s="78" t="s">
        <v>168</v>
      </c>
      <c r="R487" t="str">
        <f t="shared" si="7"/>
        <v>0000</v>
      </c>
    </row>
    <row r="488" spans="1:18" ht="12.75" customHeight="1">
      <c r="A488" s="87" t="s">
        <v>1304</v>
      </c>
      <c r="B488" s="84" t="s">
        <v>1237</v>
      </c>
      <c r="C488" s="84" t="s">
        <v>1276</v>
      </c>
      <c r="D488" s="84" t="s">
        <v>165</v>
      </c>
      <c r="E488" s="84" t="s">
        <v>165</v>
      </c>
      <c r="F488" s="84" t="s">
        <v>165</v>
      </c>
      <c r="G488" s="84" t="s">
        <v>179</v>
      </c>
      <c r="H488" s="84" t="s">
        <v>180</v>
      </c>
      <c r="I488" s="84" t="s">
        <v>165</v>
      </c>
      <c r="J488" s="84" t="s">
        <v>167</v>
      </c>
      <c r="K488" s="84" t="s">
        <v>165</v>
      </c>
      <c r="L488" s="84" t="s">
        <v>167</v>
      </c>
      <c r="M488" s="84" t="s">
        <v>165</v>
      </c>
      <c r="N488" s="84" t="s">
        <v>167</v>
      </c>
      <c r="O488" s="84" t="s">
        <v>165</v>
      </c>
      <c r="P488" s="77" t="s">
        <v>168</v>
      </c>
      <c r="Q488" s="78" t="s">
        <v>168</v>
      </c>
      <c r="R488" t="str">
        <f t="shared" si="7"/>
        <v>0000</v>
      </c>
    </row>
    <row r="489" spans="1:18" ht="12.75" customHeight="1">
      <c r="A489" s="87" t="s">
        <v>1305</v>
      </c>
      <c r="B489" s="84" t="s">
        <v>1235</v>
      </c>
      <c r="C489" s="84" t="s">
        <v>1276</v>
      </c>
      <c r="D489" s="84" t="s">
        <v>165</v>
      </c>
      <c r="E489" s="84" t="s">
        <v>165</v>
      </c>
      <c r="F489" s="84" t="s">
        <v>165</v>
      </c>
      <c r="G489" s="84" t="s">
        <v>179</v>
      </c>
      <c r="H489" s="84" t="s">
        <v>180</v>
      </c>
      <c r="I489" s="84" t="s">
        <v>165</v>
      </c>
      <c r="J489" s="84" t="s">
        <v>167</v>
      </c>
      <c r="K489" s="84" t="s">
        <v>165</v>
      </c>
      <c r="L489" s="84" t="s">
        <v>167</v>
      </c>
      <c r="M489" s="84" t="s">
        <v>165</v>
      </c>
      <c r="N489" s="84" t="s">
        <v>167</v>
      </c>
      <c r="O489" s="84" t="s">
        <v>165</v>
      </c>
      <c r="P489" s="77" t="s">
        <v>168</v>
      </c>
      <c r="Q489" s="78" t="s">
        <v>168</v>
      </c>
      <c r="R489" t="str">
        <f t="shared" si="7"/>
        <v>0000</v>
      </c>
    </row>
    <row r="490" spans="1:18" ht="12.75" customHeight="1">
      <c r="A490" s="87" t="s">
        <v>1306</v>
      </c>
      <c r="B490" s="84" t="s">
        <v>1307</v>
      </c>
      <c r="C490" s="84" t="s">
        <v>1276</v>
      </c>
      <c r="D490" s="84" t="s">
        <v>165</v>
      </c>
      <c r="E490" s="84" t="s">
        <v>165</v>
      </c>
      <c r="F490" s="84" t="s">
        <v>165</v>
      </c>
      <c r="G490" s="84" t="s">
        <v>179</v>
      </c>
      <c r="H490" s="84" t="s">
        <v>180</v>
      </c>
      <c r="I490" s="84" t="s">
        <v>165</v>
      </c>
      <c r="J490" s="84" t="s">
        <v>167</v>
      </c>
      <c r="K490" s="84" t="s">
        <v>165</v>
      </c>
      <c r="L490" s="84" t="s">
        <v>167</v>
      </c>
      <c r="M490" s="84" t="s">
        <v>165</v>
      </c>
      <c r="N490" s="84" t="s">
        <v>167</v>
      </c>
      <c r="O490" s="84" t="s">
        <v>165</v>
      </c>
      <c r="P490" s="77" t="s">
        <v>168</v>
      </c>
      <c r="Q490" s="78" t="s">
        <v>168</v>
      </c>
      <c r="R490" t="str">
        <f t="shared" si="7"/>
        <v>0000</v>
      </c>
    </row>
    <row r="491" spans="1:18" ht="12.75" customHeight="1">
      <c r="A491" s="87" t="s">
        <v>1308</v>
      </c>
      <c r="B491" s="84" t="s">
        <v>1309</v>
      </c>
      <c r="C491" s="84" t="s">
        <v>1276</v>
      </c>
      <c r="D491" s="84" t="s">
        <v>165</v>
      </c>
      <c r="E491" s="84" t="s">
        <v>165</v>
      </c>
      <c r="F491" s="84" t="s">
        <v>165</v>
      </c>
      <c r="G491" s="84" t="s">
        <v>179</v>
      </c>
      <c r="H491" s="84" t="s">
        <v>180</v>
      </c>
      <c r="I491" s="84" t="s">
        <v>165</v>
      </c>
      <c r="J491" s="84" t="s">
        <v>167</v>
      </c>
      <c r="K491" s="84" t="s">
        <v>165</v>
      </c>
      <c r="L491" s="84" t="s">
        <v>167</v>
      </c>
      <c r="M491" s="84" t="s">
        <v>165</v>
      </c>
      <c r="N491" s="84" t="s">
        <v>167</v>
      </c>
      <c r="O491" s="84" t="s">
        <v>165</v>
      </c>
      <c r="P491" s="77" t="s">
        <v>168</v>
      </c>
      <c r="Q491" s="78" t="s">
        <v>168</v>
      </c>
      <c r="R491" t="str">
        <f t="shared" si="7"/>
        <v>0000</v>
      </c>
    </row>
    <row r="492" spans="1:18" ht="12.75" customHeight="1">
      <c r="A492" s="87" t="s">
        <v>1310</v>
      </c>
      <c r="B492" s="84" t="s">
        <v>1311</v>
      </c>
      <c r="C492" s="84" t="s">
        <v>1276</v>
      </c>
      <c r="D492" s="84" t="s">
        <v>165</v>
      </c>
      <c r="E492" s="84" t="s">
        <v>165</v>
      </c>
      <c r="F492" s="84" t="s">
        <v>165</v>
      </c>
      <c r="G492" s="84" t="s">
        <v>179</v>
      </c>
      <c r="H492" s="84" t="s">
        <v>180</v>
      </c>
      <c r="I492" s="84" t="s">
        <v>165</v>
      </c>
      <c r="J492" s="84" t="s">
        <v>167</v>
      </c>
      <c r="K492" s="84" t="s">
        <v>165</v>
      </c>
      <c r="L492" s="84" t="s">
        <v>167</v>
      </c>
      <c r="M492" s="84" t="s">
        <v>165</v>
      </c>
      <c r="N492" s="84" t="s">
        <v>167</v>
      </c>
      <c r="O492" s="84" t="s">
        <v>165</v>
      </c>
      <c r="P492" s="77" t="s">
        <v>168</v>
      </c>
      <c r="Q492" s="78" t="s">
        <v>168</v>
      </c>
      <c r="R492" t="str">
        <f t="shared" si="7"/>
        <v>0000</v>
      </c>
    </row>
    <row r="493" spans="1:18" ht="12.75" customHeight="1">
      <c r="A493" s="87" t="s">
        <v>1312</v>
      </c>
      <c r="B493" s="84" t="s">
        <v>1309</v>
      </c>
      <c r="C493" s="84" t="s">
        <v>1276</v>
      </c>
      <c r="D493" s="84" t="s">
        <v>165</v>
      </c>
      <c r="E493" s="84" t="s">
        <v>165</v>
      </c>
      <c r="F493" s="84" t="s">
        <v>165</v>
      </c>
      <c r="G493" s="84" t="s">
        <v>179</v>
      </c>
      <c r="H493" s="84" t="s">
        <v>180</v>
      </c>
      <c r="I493" s="84" t="s">
        <v>165</v>
      </c>
      <c r="J493" s="84" t="s">
        <v>167</v>
      </c>
      <c r="K493" s="84" t="s">
        <v>165</v>
      </c>
      <c r="L493" s="84" t="s">
        <v>167</v>
      </c>
      <c r="M493" s="84" t="s">
        <v>165</v>
      </c>
      <c r="N493" s="84" t="s">
        <v>167</v>
      </c>
      <c r="O493" s="84" t="s">
        <v>165</v>
      </c>
      <c r="P493" s="77" t="s">
        <v>168</v>
      </c>
      <c r="Q493" s="78" t="s">
        <v>168</v>
      </c>
      <c r="R493" t="str">
        <f t="shared" si="7"/>
        <v>0000</v>
      </c>
    </row>
    <row r="494" spans="1:18" ht="12.75" customHeight="1">
      <c r="A494" s="87" t="s">
        <v>1313</v>
      </c>
      <c r="B494" s="84" t="s">
        <v>1314</v>
      </c>
      <c r="C494" s="84" t="s">
        <v>1276</v>
      </c>
      <c r="D494" s="84" t="s">
        <v>165</v>
      </c>
      <c r="E494" s="84" t="s">
        <v>165</v>
      </c>
      <c r="F494" s="84" t="s">
        <v>165</v>
      </c>
      <c r="G494" s="84" t="s">
        <v>179</v>
      </c>
      <c r="H494" s="84" t="s">
        <v>180</v>
      </c>
      <c r="I494" s="84" t="s">
        <v>165</v>
      </c>
      <c r="J494" s="84" t="s">
        <v>167</v>
      </c>
      <c r="K494" s="84" t="s">
        <v>165</v>
      </c>
      <c r="L494" s="84" t="s">
        <v>167</v>
      </c>
      <c r="M494" s="84" t="s">
        <v>165</v>
      </c>
      <c r="N494" s="84" t="s">
        <v>167</v>
      </c>
      <c r="O494" s="84" t="s">
        <v>165</v>
      </c>
      <c r="P494" s="77" t="s">
        <v>168</v>
      </c>
      <c r="Q494" s="78" t="s">
        <v>168</v>
      </c>
      <c r="R494" t="str">
        <f t="shared" si="7"/>
        <v>0000</v>
      </c>
    </row>
    <row r="495" spans="1:18" ht="12.75" customHeight="1">
      <c r="A495" s="87" t="s">
        <v>1315</v>
      </c>
      <c r="B495" s="84" t="s">
        <v>1316</v>
      </c>
      <c r="C495" s="84" t="s">
        <v>1276</v>
      </c>
      <c r="D495" s="84" t="s">
        <v>165</v>
      </c>
      <c r="E495" s="84" t="s">
        <v>165</v>
      </c>
      <c r="F495" s="84" t="s">
        <v>165</v>
      </c>
      <c r="G495" s="84" t="s">
        <v>179</v>
      </c>
      <c r="H495" s="84" t="s">
        <v>180</v>
      </c>
      <c r="I495" s="84" t="s">
        <v>165</v>
      </c>
      <c r="J495" s="84" t="s">
        <v>167</v>
      </c>
      <c r="K495" s="84" t="s">
        <v>165</v>
      </c>
      <c r="L495" s="84" t="s">
        <v>167</v>
      </c>
      <c r="M495" s="84" t="s">
        <v>165</v>
      </c>
      <c r="N495" s="84" t="s">
        <v>167</v>
      </c>
      <c r="O495" s="84" t="s">
        <v>165</v>
      </c>
      <c r="P495" s="77" t="s">
        <v>168</v>
      </c>
      <c r="Q495" s="78" t="s">
        <v>168</v>
      </c>
      <c r="R495" t="str">
        <f t="shared" si="7"/>
        <v>0000</v>
      </c>
    </row>
    <row r="496" spans="1:18" ht="12.75" customHeight="1">
      <c r="A496" s="87" t="s">
        <v>1317</v>
      </c>
      <c r="B496" s="84" t="s">
        <v>1318</v>
      </c>
      <c r="C496" s="84" t="s">
        <v>1276</v>
      </c>
      <c r="D496" s="84" t="s">
        <v>165</v>
      </c>
      <c r="E496" s="84" t="s">
        <v>165</v>
      </c>
      <c r="F496" s="84" t="s">
        <v>165</v>
      </c>
      <c r="G496" s="84" t="s">
        <v>179</v>
      </c>
      <c r="H496" s="84" t="s">
        <v>180</v>
      </c>
      <c r="I496" s="84" t="s">
        <v>165</v>
      </c>
      <c r="J496" s="84" t="s">
        <v>167</v>
      </c>
      <c r="K496" s="84" t="s">
        <v>165</v>
      </c>
      <c r="L496" s="84" t="s">
        <v>167</v>
      </c>
      <c r="M496" s="84" t="s">
        <v>165</v>
      </c>
      <c r="N496" s="84" t="s">
        <v>167</v>
      </c>
      <c r="O496" s="84" t="s">
        <v>165</v>
      </c>
      <c r="P496" s="77" t="s">
        <v>168</v>
      </c>
      <c r="Q496" s="78" t="s">
        <v>168</v>
      </c>
      <c r="R496" t="str">
        <f t="shared" si="7"/>
        <v>0000</v>
      </c>
    </row>
    <row r="497" spans="1:18" ht="12.75" customHeight="1">
      <c r="A497" s="87" t="s">
        <v>1319</v>
      </c>
      <c r="B497" s="84" t="s">
        <v>1320</v>
      </c>
      <c r="C497" s="84" t="s">
        <v>1276</v>
      </c>
      <c r="D497" s="84" t="s">
        <v>165</v>
      </c>
      <c r="E497" s="84" t="s">
        <v>165</v>
      </c>
      <c r="F497" s="84" t="s">
        <v>165</v>
      </c>
      <c r="G497" s="84" t="s">
        <v>179</v>
      </c>
      <c r="H497" s="84" t="s">
        <v>180</v>
      </c>
      <c r="I497" s="84" t="s">
        <v>165</v>
      </c>
      <c r="J497" s="84" t="s">
        <v>167</v>
      </c>
      <c r="K497" s="84" t="s">
        <v>165</v>
      </c>
      <c r="L497" s="84" t="s">
        <v>167</v>
      </c>
      <c r="M497" s="84" t="s">
        <v>165</v>
      </c>
      <c r="N497" s="84" t="s">
        <v>167</v>
      </c>
      <c r="O497" s="84" t="s">
        <v>165</v>
      </c>
      <c r="P497" s="77" t="s">
        <v>168</v>
      </c>
      <c r="Q497" s="78" t="s">
        <v>168</v>
      </c>
      <c r="R497" t="str">
        <f t="shared" si="7"/>
        <v>0000</v>
      </c>
    </row>
    <row r="498" spans="1:18" ht="12.75" customHeight="1">
      <c r="A498" s="87" t="s">
        <v>1321</v>
      </c>
      <c r="B498" s="84" t="s">
        <v>1322</v>
      </c>
      <c r="C498" s="84" t="s">
        <v>1276</v>
      </c>
      <c r="D498" s="84" t="s">
        <v>165</v>
      </c>
      <c r="E498" s="84" t="s">
        <v>165</v>
      </c>
      <c r="F498" s="84" t="s">
        <v>165</v>
      </c>
      <c r="G498" s="84" t="s">
        <v>179</v>
      </c>
      <c r="H498" s="84" t="s">
        <v>180</v>
      </c>
      <c r="I498" s="84" t="s">
        <v>165</v>
      </c>
      <c r="J498" s="84" t="s">
        <v>167</v>
      </c>
      <c r="K498" s="84" t="s">
        <v>165</v>
      </c>
      <c r="L498" s="84" t="s">
        <v>167</v>
      </c>
      <c r="M498" s="84" t="s">
        <v>165</v>
      </c>
      <c r="N498" s="84" t="s">
        <v>167</v>
      </c>
      <c r="O498" s="84" t="s">
        <v>165</v>
      </c>
      <c r="P498" s="77" t="s">
        <v>168</v>
      </c>
      <c r="Q498" s="78" t="s">
        <v>168</v>
      </c>
      <c r="R498" t="str">
        <f t="shared" si="7"/>
        <v>0000</v>
      </c>
    </row>
    <row r="499" spans="1:18" ht="12.75" customHeight="1">
      <c r="A499" s="87" t="s">
        <v>1323</v>
      </c>
      <c r="B499" s="84" t="s">
        <v>1324</v>
      </c>
      <c r="C499" s="84" t="s">
        <v>1276</v>
      </c>
      <c r="D499" s="84" t="s">
        <v>165</v>
      </c>
      <c r="E499" s="84" t="s">
        <v>165</v>
      </c>
      <c r="F499" s="84" t="s">
        <v>165</v>
      </c>
      <c r="G499" s="84" t="s">
        <v>179</v>
      </c>
      <c r="H499" s="84" t="s">
        <v>180</v>
      </c>
      <c r="I499" s="84" t="s">
        <v>165</v>
      </c>
      <c r="J499" s="84" t="s">
        <v>167</v>
      </c>
      <c r="K499" s="84" t="s">
        <v>165</v>
      </c>
      <c r="L499" s="84" t="s">
        <v>167</v>
      </c>
      <c r="M499" s="84" t="s">
        <v>165</v>
      </c>
      <c r="N499" s="84" t="s">
        <v>167</v>
      </c>
      <c r="O499" s="84" t="s">
        <v>165</v>
      </c>
      <c r="P499" s="77" t="s">
        <v>168</v>
      </c>
      <c r="Q499" s="78" t="s">
        <v>168</v>
      </c>
      <c r="R499" t="str">
        <f t="shared" si="7"/>
        <v>0000</v>
      </c>
    </row>
    <row r="500" spans="1:18" ht="12.75" customHeight="1">
      <c r="A500" s="87" t="s">
        <v>1325</v>
      </c>
      <c r="B500" s="84" t="s">
        <v>1326</v>
      </c>
      <c r="C500" s="84" t="s">
        <v>1276</v>
      </c>
      <c r="D500" s="84" t="s">
        <v>165</v>
      </c>
      <c r="E500" s="84" t="s">
        <v>165</v>
      </c>
      <c r="F500" s="84" t="s">
        <v>165</v>
      </c>
      <c r="G500" s="84" t="s">
        <v>179</v>
      </c>
      <c r="H500" s="84" t="s">
        <v>180</v>
      </c>
      <c r="I500" s="84" t="s">
        <v>165</v>
      </c>
      <c r="J500" s="84" t="s">
        <v>167</v>
      </c>
      <c r="K500" s="84" t="s">
        <v>165</v>
      </c>
      <c r="L500" s="84" t="s">
        <v>167</v>
      </c>
      <c r="M500" s="84" t="s">
        <v>165</v>
      </c>
      <c r="N500" s="84" t="s">
        <v>167</v>
      </c>
      <c r="O500" s="84" t="s">
        <v>165</v>
      </c>
      <c r="P500" s="77" t="s">
        <v>168</v>
      </c>
      <c r="Q500" s="78" t="s">
        <v>168</v>
      </c>
      <c r="R500" t="str">
        <f t="shared" si="7"/>
        <v>0000</v>
      </c>
    </row>
    <row r="501" spans="1:18" ht="12.75" customHeight="1">
      <c r="A501" s="87" t="s">
        <v>1327</v>
      </c>
      <c r="B501" s="84" t="s">
        <v>1328</v>
      </c>
      <c r="C501" s="84" t="s">
        <v>1276</v>
      </c>
      <c r="D501" s="84" t="s">
        <v>165</v>
      </c>
      <c r="E501" s="84" t="s">
        <v>165</v>
      </c>
      <c r="F501" s="84" t="s">
        <v>165</v>
      </c>
      <c r="G501" s="84" t="s">
        <v>179</v>
      </c>
      <c r="H501" s="84" t="s">
        <v>180</v>
      </c>
      <c r="I501" s="84" t="s">
        <v>165</v>
      </c>
      <c r="J501" s="84" t="s">
        <v>167</v>
      </c>
      <c r="K501" s="84" t="s">
        <v>165</v>
      </c>
      <c r="L501" s="84" t="s">
        <v>167</v>
      </c>
      <c r="M501" s="84" t="s">
        <v>165</v>
      </c>
      <c r="N501" s="84" t="s">
        <v>167</v>
      </c>
      <c r="O501" s="84" t="s">
        <v>165</v>
      </c>
      <c r="P501" s="77" t="s">
        <v>168</v>
      </c>
      <c r="Q501" s="78" t="s">
        <v>168</v>
      </c>
      <c r="R501" t="str">
        <f t="shared" si="7"/>
        <v>0000</v>
      </c>
    </row>
    <row r="502" spans="1:18" ht="12.75" customHeight="1">
      <c r="A502" s="87" t="s">
        <v>1329</v>
      </c>
      <c r="B502" s="84" t="s">
        <v>1330</v>
      </c>
      <c r="C502" s="84" t="s">
        <v>1276</v>
      </c>
      <c r="D502" s="84" t="s">
        <v>165</v>
      </c>
      <c r="E502" s="84" t="s">
        <v>165</v>
      </c>
      <c r="F502" s="84" t="s">
        <v>165</v>
      </c>
      <c r="G502" s="84" t="s">
        <v>179</v>
      </c>
      <c r="H502" s="84" t="s">
        <v>180</v>
      </c>
      <c r="I502" s="84" t="s">
        <v>165</v>
      </c>
      <c r="J502" s="84" t="s">
        <v>167</v>
      </c>
      <c r="K502" s="84" t="s">
        <v>165</v>
      </c>
      <c r="L502" s="84" t="s">
        <v>167</v>
      </c>
      <c r="M502" s="84" t="s">
        <v>165</v>
      </c>
      <c r="N502" s="84" t="s">
        <v>167</v>
      </c>
      <c r="O502" s="84" t="s">
        <v>165</v>
      </c>
      <c r="P502" s="77" t="s">
        <v>168</v>
      </c>
      <c r="Q502" s="78" t="s">
        <v>168</v>
      </c>
      <c r="R502" t="str">
        <f t="shared" si="7"/>
        <v>0000</v>
      </c>
    </row>
    <row r="503" spans="1:18" ht="12.75" customHeight="1">
      <c r="A503" s="87" t="s">
        <v>1331</v>
      </c>
      <c r="B503" s="84" t="s">
        <v>1332</v>
      </c>
      <c r="C503" s="84" t="s">
        <v>1276</v>
      </c>
      <c r="D503" s="84" t="s">
        <v>165</v>
      </c>
      <c r="E503" s="84" t="s">
        <v>165</v>
      </c>
      <c r="F503" s="84" t="s">
        <v>165</v>
      </c>
      <c r="G503" s="84" t="s">
        <v>179</v>
      </c>
      <c r="H503" s="84" t="s">
        <v>180</v>
      </c>
      <c r="I503" s="84" t="s">
        <v>165</v>
      </c>
      <c r="J503" s="84" t="s">
        <v>167</v>
      </c>
      <c r="K503" s="84" t="s">
        <v>165</v>
      </c>
      <c r="L503" s="84" t="s">
        <v>167</v>
      </c>
      <c r="M503" s="84" t="s">
        <v>165</v>
      </c>
      <c r="N503" s="84" t="s">
        <v>167</v>
      </c>
      <c r="O503" s="84" t="s">
        <v>165</v>
      </c>
      <c r="P503" s="77" t="s">
        <v>168</v>
      </c>
      <c r="Q503" s="78" t="s">
        <v>168</v>
      </c>
      <c r="R503" t="str">
        <f t="shared" si="7"/>
        <v>0000</v>
      </c>
    </row>
    <row r="504" spans="1:18" ht="12.75" customHeight="1">
      <c r="A504" s="87" t="s">
        <v>1333</v>
      </c>
      <c r="B504" s="84" t="s">
        <v>1334</v>
      </c>
      <c r="C504" s="84" t="s">
        <v>1276</v>
      </c>
      <c r="D504" s="84" t="s">
        <v>165</v>
      </c>
      <c r="E504" s="84" t="s">
        <v>165</v>
      </c>
      <c r="F504" s="84" t="s">
        <v>165</v>
      </c>
      <c r="G504" s="84" t="s">
        <v>179</v>
      </c>
      <c r="H504" s="84" t="s">
        <v>180</v>
      </c>
      <c r="I504" s="84" t="s">
        <v>165</v>
      </c>
      <c r="J504" s="84" t="s">
        <v>167</v>
      </c>
      <c r="K504" s="84" t="s">
        <v>165</v>
      </c>
      <c r="L504" s="84" t="s">
        <v>167</v>
      </c>
      <c r="M504" s="84" t="s">
        <v>165</v>
      </c>
      <c r="N504" s="84" t="s">
        <v>167</v>
      </c>
      <c r="O504" s="84" t="s">
        <v>165</v>
      </c>
      <c r="P504" s="77" t="s">
        <v>168</v>
      </c>
      <c r="Q504" s="78" t="s">
        <v>168</v>
      </c>
      <c r="R504" t="str">
        <f t="shared" si="7"/>
        <v>0000</v>
      </c>
    </row>
    <row r="505" spans="1:18" ht="12.75" customHeight="1">
      <c r="A505" s="87" t="s">
        <v>1335</v>
      </c>
      <c r="B505" s="84" t="s">
        <v>1336</v>
      </c>
      <c r="C505" s="84" t="s">
        <v>1276</v>
      </c>
      <c r="D505" s="84" t="s">
        <v>165</v>
      </c>
      <c r="E505" s="84" t="s">
        <v>165</v>
      </c>
      <c r="F505" s="84" t="s">
        <v>165</v>
      </c>
      <c r="G505" s="84" t="s">
        <v>179</v>
      </c>
      <c r="H505" s="84" t="s">
        <v>180</v>
      </c>
      <c r="I505" s="84" t="s">
        <v>165</v>
      </c>
      <c r="J505" s="84" t="s">
        <v>167</v>
      </c>
      <c r="K505" s="84" t="s">
        <v>165</v>
      </c>
      <c r="L505" s="84" t="s">
        <v>167</v>
      </c>
      <c r="M505" s="84" t="s">
        <v>165</v>
      </c>
      <c r="N505" s="84" t="s">
        <v>167</v>
      </c>
      <c r="O505" s="84" t="s">
        <v>165</v>
      </c>
      <c r="P505" s="77" t="s">
        <v>168</v>
      </c>
      <c r="Q505" s="78" t="s">
        <v>168</v>
      </c>
      <c r="R505" t="str">
        <f t="shared" si="7"/>
        <v>0000</v>
      </c>
    </row>
    <row r="506" spans="1:18" ht="12.75" customHeight="1">
      <c r="A506" s="87" t="s">
        <v>1337</v>
      </c>
      <c r="B506" s="84" t="s">
        <v>1338</v>
      </c>
      <c r="C506" s="84" t="s">
        <v>1276</v>
      </c>
      <c r="D506" s="84" t="s">
        <v>165</v>
      </c>
      <c r="E506" s="84" t="s">
        <v>165</v>
      </c>
      <c r="F506" s="84" t="s">
        <v>165</v>
      </c>
      <c r="G506" s="84" t="s">
        <v>179</v>
      </c>
      <c r="H506" s="84" t="s">
        <v>180</v>
      </c>
      <c r="I506" s="84" t="s">
        <v>165</v>
      </c>
      <c r="J506" s="84" t="s">
        <v>167</v>
      </c>
      <c r="K506" s="84" t="s">
        <v>165</v>
      </c>
      <c r="L506" s="84" t="s">
        <v>167</v>
      </c>
      <c r="M506" s="84" t="s">
        <v>165</v>
      </c>
      <c r="N506" s="84" t="s">
        <v>167</v>
      </c>
      <c r="O506" s="84" t="s">
        <v>165</v>
      </c>
      <c r="P506" s="77" t="s">
        <v>168</v>
      </c>
      <c r="Q506" s="78" t="s">
        <v>168</v>
      </c>
      <c r="R506" t="str">
        <f t="shared" si="7"/>
        <v>0000</v>
      </c>
    </row>
    <row r="507" spans="1:18" ht="12.75" customHeight="1">
      <c r="A507" s="87" t="s">
        <v>1339</v>
      </c>
      <c r="B507" s="84" t="s">
        <v>1340</v>
      </c>
      <c r="C507" s="84" t="s">
        <v>1276</v>
      </c>
      <c r="D507" s="84" t="s">
        <v>165</v>
      </c>
      <c r="E507" s="84" t="s">
        <v>165</v>
      </c>
      <c r="F507" s="84" t="s">
        <v>165</v>
      </c>
      <c r="G507" s="84" t="s">
        <v>179</v>
      </c>
      <c r="H507" s="84" t="s">
        <v>180</v>
      </c>
      <c r="I507" s="84" t="s">
        <v>165</v>
      </c>
      <c r="J507" s="84" t="s">
        <v>167</v>
      </c>
      <c r="K507" s="84" t="s">
        <v>165</v>
      </c>
      <c r="L507" s="84" t="s">
        <v>167</v>
      </c>
      <c r="M507" s="84" t="s">
        <v>165</v>
      </c>
      <c r="N507" s="84" t="s">
        <v>167</v>
      </c>
      <c r="O507" s="84" t="s">
        <v>165</v>
      </c>
      <c r="P507" s="77" t="s">
        <v>168</v>
      </c>
      <c r="Q507" s="78" t="s">
        <v>168</v>
      </c>
      <c r="R507" t="str">
        <f t="shared" si="7"/>
        <v>0000</v>
      </c>
    </row>
    <row r="508" spans="1:18" ht="12.75" customHeight="1">
      <c r="A508" s="87" t="s">
        <v>1341</v>
      </c>
      <c r="B508" s="84" t="s">
        <v>1342</v>
      </c>
      <c r="C508" s="84" t="s">
        <v>1276</v>
      </c>
      <c r="D508" s="84" t="s">
        <v>165</v>
      </c>
      <c r="E508" s="84" t="s">
        <v>165</v>
      </c>
      <c r="F508" s="84" t="s">
        <v>165</v>
      </c>
      <c r="G508" s="84" t="s">
        <v>179</v>
      </c>
      <c r="H508" s="84" t="s">
        <v>180</v>
      </c>
      <c r="I508" s="84" t="s">
        <v>165</v>
      </c>
      <c r="J508" s="84" t="s">
        <v>167</v>
      </c>
      <c r="K508" s="84" t="s">
        <v>165</v>
      </c>
      <c r="L508" s="84" t="s">
        <v>167</v>
      </c>
      <c r="M508" s="84" t="s">
        <v>165</v>
      </c>
      <c r="N508" s="84" t="s">
        <v>167</v>
      </c>
      <c r="O508" s="84" t="s">
        <v>165</v>
      </c>
      <c r="P508" s="77" t="s">
        <v>168</v>
      </c>
      <c r="Q508" s="78" t="s">
        <v>168</v>
      </c>
      <c r="R508" t="str">
        <f t="shared" si="7"/>
        <v>0000</v>
      </c>
    </row>
    <row r="509" spans="1:18" ht="12.75" customHeight="1">
      <c r="A509" s="87" t="s">
        <v>1343</v>
      </c>
      <c r="B509" s="84" t="s">
        <v>1344</v>
      </c>
      <c r="C509" s="84" t="s">
        <v>1276</v>
      </c>
      <c r="D509" s="84" t="s">
        <v>165</v>
      </c>
      <c r="E509" s="84" t="s">
        <v>165</v>
      </c>
      <c r="F509" s="84" t="s">
        <v>165</v>
      </c>
      <c r="G509" s="84" t="s">
        <v>179</v>
      </c>
      <c r="H509" s="84" t="s">
        <v>180</v>
      </c>
      <c r="I509" s="84" t="s">
        <v>165</v>
      </c>
      <c r="J509" s="84" t="s">
        <v>167</v>
      </c>
      <c r="K509" s="84" t="s">
        <v>165</v>
      </c>
      <c r="L509" s="84" t="s">
        <v>167</v>
      </c>
      <c r="M509" s="84" t="s">
        <v>165</v>
      </c>
      <c r="N509" s="84" t="s">
        <v>167</v>
      </c>
      <c r="O509" s="84" t="s">
        <v>165</v>
      </c>
      <c r="P509" s="77" t="s">
        <v>168</v>
      </c>
      <c r="Q509" s="78" t="s">
        <v>168</v>
      </c>
      <c r="R509" t="str">
        <f t="shared" si="7"/>
        <v>0000</v>
      </c>
    </row>
    <row r="510" spans="1:18" ht="12.75" customHeight="1">
      <c r="A510" s="87" t="s">
        <v>1345</v>
      </c>
      <c r="B510" s="84" t="s">
        <v>1346</v>
      </c>
      <c r="C510" s="84" t="s">
        <v>1276</v>
      </c>
      <c r="D510" s="84" t="s">
        <v>165</v>
      </c>
      <c r="E510" s="84" t="s">
        <v>165</v>
      </c>
      <c r="F510" s="84" t="s">
        <v>165</v>
      </c>
      <c r="G510" s="84" t="s">
        <v>179</v>
      </c>
      <c r="H510" s="84" t="s">
        <v>180</v>
      </c>
      <c r="I510" s="84" t="s">
        <v>165</v>
      </c>
      <c r="J510" s="84" t="s">
        <v>167</v>
      </c>
      <c r="K510" s="84" t="s">
        <v>165</v>
      </c>
      <c r="L510" s="84" t="s">
        <v>167</v>
      </c>
      <c r="M510" s="84" t="s">
        <v>165</v>
      </c>
      <c r="N510" s="84" t="s">
        <v>167</v>
      </c>
      <c r="O510" s="84" t="s">
        <v>165</v>
      </c>
      <c r="P510" s="77" t="s">
        <v>168</v>
      </c>
      <c r="Q510" s="78" t="s">
        <v>168</v>
      </c>
      <c r="R510" t="str">
        <f t="shared" si="7"/>
        <v>0000</v>
      </c>
    </row>
    <row r="511" spans="1:18" ht="12.75" customHeight="1">
      <c r="A511" s="87" t="s">
        <v>1347</v>
      </c>
      <c r="B511" s="84" t="s">
        <v>1348</v>
      </c>
      <c r="C511" s="84" t="s">
        <v>1276</v>
      </c>
      <c r="D511" s="84" t="s">
        <v>165</v>
      </c>
      <c r="E511" s="84" t="s">
        <v>165</v>
      </c>
      <c r="F511" s="84" t="s">
        <v>165</v>
      </c>
      <c r="G511" s="84" t="s">
        <v>179</v>
      </c>
      <c r="H511" s="84" t="s">
        <v>180</v>
      </c>
      <c r="I511" s="84" t="s">
        <v>165</v>
      </c>
      <c r="J511" s="84" t="s">
        <v>167</v>
      </c>
      <c r="K511" s="84" t="s">
        <v>165</v>
      </c>
      <c r="L511" s="84" t="s">
        <v>167</v>
      </c>
      <c r="M511" s="84" t="s">
        <v>165</v>
      </c>
      <c r="N511" s="84" t="s">
        <v>167</v>
      </c>
      <c r="O511" s="84" t="s">
        <v>165</v>
      </c>
      <c r="P511" s="77" t="s">
        <v>168</v>
      </c>
      <c r="Q511" s="78" t="s">
        <v>168</v>
      </c>
      <c r="R511" t="str">
        <f t="shared" si="7"/>
        <v>0000</v>
      </c>
    </row>
    <row r="512" spans="1:18" ht="12.75" customHeight="1">
      <c r="A512" s="87" t="s">
        <v>1349</v>
      </c>
      <c r="B512" s="84" t="s">
        <v>1350</v>
      </c>
      <c r="C512" s="84" t="s">
        <v>1276</v>
      </c>
      <c r="D512" s="84" t="s">
        <v>165</v>
      </c>
      <c r="E512" s="84" t="s">
        <v>165</v>
      </c>
      <c r="F512" s="84" t="s">
        <v>165</v>
      </c>
      <c r="G512" s="84" t="s">
        <v>179</v>
      </c>
      <c r="H512" s="84" t="s">
        <v>180</v>
      </c>
      <c r="I512" s="84" t="s">
        <v>165</v>
      </c>
      <c r="J512" s="84" t="s">
        <v>167</v>
      </c>
      <c r="K512" s="84" t="s">
        <v>165</v>
      </c>
      <c r="L512" s="84" t="s">
        <v>167</v>
      </c>
      <c r="M512" s="84" t="s">
        <v>165</v>
      </c>
      <c r="N512" s="84" t="s">
        <v>167</v>
      </c>
      <c r="O512" s="84" t="s">
        <v>165</v>
      </c>
      <c r="P512" s="77" t="s">
        <v>168</v>
      </c>
      <c r="Q512" s="78" t="s">
        <v>168</v>
      </c>
      <c r="R512" t="str">
        <f t="shared" si="7"/>
        <v>0000</v>
      </c>
    </row>
    <row r="513" spans="1:18" ht="12.75" customHeight="1">
      <c r="A513" s="87" t="s">
        <v>1351</v>
      </c>
      <c r="B513" s="84" t="s">
        <v>1352</v>
      </c>
      <c r="C513" s="84" t="s">
        <v>1276</v>
      </c>
      <c r="D513" s="84" t="s">
        <v>165</v>
      </c>
      <c r="E513" s="84" t="s">
        <v>165</v>
      </c>
      <c r="F513" s="84" t="s">
        <v>165</v>
      </c>
      <c r="G513" s="84" t="s">
        <v>179</v>
      </c>
      <c r="H513" s="84" t="s">
        <v>180</v>
      </c>
      <c r="I513" s="84" t="s">
        <v>165</v>
      </c>
      <c r="J513" s="84" t="s">
        <v>167</v>
      </c>
      <c r="K513" s="84" t="s">
        <v>165</v>
      </c>
      <c r="L513" s="84" t="s">
        <v>167</v>
      </c>
      <c r="M513" s="84" t="s">
        <v>165</v>
      </c>
      <c r="N513" s="84" t="s">
        <v>167</v>
      </c>
      <c r="O513" s="84" t="s">
        <v>165</v>
      </c>
      <c r="P513" s="77" t="s">
        <v>168</v>
      </c>
      <c r="Q513" s="78" t="s">
        <v>168</v>
      </c>
      <c r="R513" t="str">
        <f t="shared" si="7"/>
        <v>0000</v>
      </c>
    </row>
    <row r="514" spans="1:18" ht="12.75" customHeight="1">
      <c r="A514" s="87" t="s">
        <v>1353</v>
      </c>
      <c r="B514" s="84" t="s">
        <v>1354</v>
      </c>
      <c r="C514" s="84" t="s">
        <v>1276</v>
      </c>
      <c r="D514" s="84" t="s">
        <v>165</v>
      </c>
      <c r="E514" s="84" t="s">
        <v>165</v>
      </c>
      <c r="F514" s="84" t="s">
        <v>165</v>
      </c>
      <c r="G514" s="84" t="s">
        <v>179</v>
      </c>
      <c r="H514" s="84" t="s">
        <v>180</v>
      </c>
      <c r="I514" s="84" t="s">
        <v>165</v>
      </c>
      <c r="J514" s="84" t="s">
        <v>167</v>
      </c>
      <c r="K514" s="84" t="s">
        <v>165</v>
      </c>
      <c r="L514" s="84" t="s">
        <v>167</v>
      </c>
      <c r="M514" s="84" t="s">
        <v>165</v>
      </c>
      <c r="N514" s="84" t="s">
        <v>167</v>
      </c>
      <c r="O514" s="84" t="s">
        <v>165</v>
      </c>
      <c r="P514" s="77" t="s">
        <v>168</v>
      </c>
      <c r="Q514" s="78" t="s">
        <v>168</v>
      </c>
      <c r="R514" t="str">
        <f t="shared" si="7"/>
        <v>0000</v>
      </c>
    </row>
    <row r="515" spans="1:18" ht="12.75" customHeight="1">
      <c r="A515" s="87" t="s">
        <v>1355</v>
      </c>
      <c r="B515" s="84" t="s">
        <v>1356</v>
      </c>
      <c r="C515" s="84" t="s">
        <v>1276</v>
      </c>
      <c r="D515" s="84" t="s">
        <v>165</v>
      </c>
      <c r="E515" s="84" t="s">
        <v>165</v>
      </c>
      <c r="F515" s="84" t="s">
        <v>165</v>
      </c>
      <c r="G515" s="84" t="s">
        <v>179</v>
      </c>
      <c r="H515" s="84" t="s">
        <v>180</v>
      </c>
      <c r="I515" s="84" t="s">
        <v>165</v>
      </c>
      <c r="J515" s="84" t="s">
        <v>167</v>
      </c>
      <c r="K515" s="84" t="s">
        <v>165</v>
      </c>
      <c r="L515" s="84" t="s">
        <v>167</v>
      </c>
      <c r="M515" s="84" t="s">
        <v>165</v>
      </c>
      <c r="N515" s="84" t="s">
        <v>167</v>
      </c>
      <c r="O515" s="84" t="s">
        <v>165</v>
      </c>
      <c r="P515" s="77" t="s">
        <v>168</v>
      </c>
      <c r="Q515" s="78" t="s">
        <v>168</v>
      </c>
      <c r="R515" t="str">
        <f t="shared" si="7"/>
        <v>0000</v>
      </c>
    </row>
    <row r="516" spans="1:18" ht="12.75" customHeight="1">
      <c r="A516" s="87" t="s">
        <v>1357</v>
      </c>
      <c r="B516" s="84" t="s">
        <v>1358</v>
      </c>
      <c r="C516" s="84" t="s">
        <v>1276</v>
      </c>
      <c r="D516" s="84" t="s">
        <v>165</v>
      </c>
      <c r="E516" s="84" t="s">
        <v>165</v>
      </c>
      <c r="F516" s="84" t="s">
        <v>165</v>
      </c>
      <c r="G516" s="84" t="s">
        <v>179</v>
      </c>
      <c r="H516" s="84" t="s">
        <v>180</v>
      </c>
      <c r="I516" s="84" t="s">
        <v>165</v>
      </c>
      <c r="J516" s="84" t="s">
        <v>167</v>
      </c>
      <c r="K516" s="84" t="s">
        <v>165</v>
      </c>
      <c r="L516" s="84" t="s">
        <v>167</v>
      </c>
      <c r="M516" s="84" t="s">
        <v>165</v>
      </c>
      <c r="N516" s="84" t="s">
        <v>167</v>
      </c>
      <c r="O516" s="84" t="s">
        <v>165</v>
      </c>
      <c r="P516" s="77" t="s">
        <v>168</v>
      </c>
      <c r="Q516" s="78" t="s">
        <v>168</v>
      </c>
      <c r="R516" t="str">
        <f t="shared" ref="R516:R579" si="8">CONCATENATE(P516,Q516)</f>
        <v>0000</v>
      </c>
    </row>
    <row r="517" spans="1:18" ht="12.75" customHeight="1">
      <c r="A517" s="87" t="s">
        <v>1359</v>
      </c>
      <c r="B517" s="84" t="s">
        <v>1360</v>
      </c>
      <c r="C517" s="84" t="s">
        <v>1276</v>
      </c>
      <c r="D517" s="84" t="s">
        <v>165</v>
      </c>
      <c r="E517" s="84" t="s">
        <v>165</v>
      </c>
      <c r="F517" s="84" t="s">
        <v>165</v>
      </c>
      <c r="G517" s="84" t="s">
        <v>179</v>
      </c>
      <c r="H517" s="84" t="s">
        <v>180</v>
      </c>
      <c r="I517" s="84" t="s">
        <v>165</v>
      </c>
      <c r="J517" s="84" t="s">
        <v>167</v>
      </c>
      <c r="K517" s="84" t="s">
        <v>165</v>
      </c>
      <c r="L517" s="84" t="s">
        <v>167</v>
      </c>
      <c r="M517" s="84" t="s">
        <v>165</v>
      </c>
      <c r="N517" s="84" t="s">
        <v>167</v>
      </c>
      <c r="O517" s="84" t="s">
        <v>165</v>
      </c>
      <c r="P517" s="77" t="s">
        <v>168</v>
      </c>
      <c r="Q517" s="78" t="s">
        <v>168</v>
      </c>
      <c r="R517" t="str">
        <f t="shared" si="8"/>
        <v>0000</v>
      </c>
    </row>
    <row r="518" spans="1:18" ht="12.75" customHeight="1">
      <c r="A518" s="87" t="s">
        <v>1361</v>
      </c>
      <c r="B518" s="84" t="s">
        <v>1362</v>
      </c>
      <c r="C518" s="84" t="s">
        <v>1276</v>
      </c>
      <c r="D518" s="84" t="s">
        <v>165</v>
      </c>
      <c r="E518" s="84" t="s">
        <v>165</v>
      </c>
      <c r="F518" s="84" t="s">
        <v>165</v>
      </c>
      <c r="G518" s="84" t="s">
        <v>179</v>
      </c>
      <c r="H518" s="84" t="s">
        <v>180</v>
      </c>
      <c r="I518" s="84" t="s">
        <v>165</v>
      </c>
      <c r="J518" s="84" t="s">
        <v>167</v>
      </c>
      <c r="K518" s="84" t="s">
        <v>165</v>
      </c>
      <c r="L518" s="84" t="s">
        <v>167</v>
      </c>
      <c r="M518" s="84" t="s">
        <v>165</v>
      </c>
      <c r="N518" s="84" t="s">
        <v>167</v>
      </c>
      <c r="O518" s="84" t="s">
        <v>165</v>
      </c>
      <c r="P518" s="77" t="s">
        <v>168</v>
      </c>
      <c r="Q518" s="78" t="s">
        <v>168</v>
      </c>
      <c r="R518" t="str">
        <f t="shared" si="8"/>
        <v>0000</v>
      </c>
    </row>
    <row r="519" spans="1:18" ht="12.75" customHeight="1">
      <c r="A519" s="87" t="s">
        <v>1363</v>
      </c>
      <c r="B519" s="84" t="s">
        <v>1364</v>
      </c>
      <c r="C519" s="84" t="s">
        <v>1276</v>
      </c>
      <c r="D519" s="84" t="s">
        <v>165</v>
      </c>
      <c r="E519" s="84" t="s">
        <v>165</v>
      </c>
      <c r="F519" s="84" t="s">
        <v>165</v>
      </c>
      <c r="G519" s="84" t="s">
        <v>179</v>
      </c>
      <c r="H519" s="84" t="s">
        <v>180</v>
      </c>
      <c r="I519" s="84" t="s">
        <v>165</v>
      </c>
      <c r="J519" s="84" t="s">
        <v>167</v>
      </c>
      <c r="K519" s="84" t="s">
        <v>165</v>
      </c>
      <c r="L519" s="84" t="s">
        <v>167</v>
      </c>
      <c r="M519" s="84" t="s">
        <v>165</v>
      </c>
      <c r="N519" s="84" t="s">
        <v>167</v>
      </c>
      <c r="O519" s="84" t="s">
        <v>165</v>
      </c>
      <c r="P519" s="77" t="s">
        <v>168</v>
      </c>
      <c r="Q519" s="78" t="s">
        <v>168</v>
      </c>
      <c r="R519" t="str">
        <f t="shared" si="8"/>
        <v>0000</v>
      </c>
    </row>
    <row r="520" spans="1:18" ht="12.75" customHeight="1">
      <c r="A520" s="87" t="s">
        <v>1365</v>
      </c>
      <c r="B520" s="84" t="s">
        <v>1366</v>
      </c>
      <c r="C520" s="84" t="s">
        <v>1276</v>
      </c>
      <c r="D520" s="84" t="s">
        <v>165</v>
      </c>
      <c r="E520" s="84" t="s">
        <v>165</v>
      </c>
      <c r="F520" s="84" t="s">
        <v>165</v>
      </c>
      <c r="G520" s="84" t="s">
        <v>179</v>
      </c>
      <c r="H520" s="84" t="s">
        <v>180</v>
      </c>
      <c r="I520" s="84" t="s">
        <v>165</v>
      </c>
      <c r="J520" s="84" t="s">
        <v>167</v>
      </c>
      <c r="K520" s="84" t="s">
        <v>165</v>
      </c>
      <c r="L520" s="84" t="s">
        <v>167</v>
      </c>
      <c r="M520" s="84" t="s">
        <v>165</v>
      </c>
      <c r="N520" s="84" t="s">
        <v>167</v>
      </c>
      <c r="O520" s="84" t="s">
        <v>165</v>
      </c>
      <c r="P520" s="77" t="s">
        <v>168</v>
      </c>
      <c r="Q520" s="78" t="s">
        <v>168</v>
      </c>
      <c r="R520" t="str">
        <f t="shared" si="8"/>
        <v>0000</v>
      </c>
    </row>
    <row r="521" spans="1:18" ht="12.75" customHeight="1">
      <c r="A521" s="87" t="s">
        <v>1367</v>
      </c>
      <c r="B521" s="84" t="s">
        <v>1368</v>
      </c>
      <c r="C521" s="84" t="s">
        <v>1276</v>
      </c>
      <c r="D521" s="84" t="s">
        <v>165</v>
      </c>
      <c r="E521" s="84" t="s">
        <v>165</v>
      </c>
      <c r="F521" s="84" t="s">
        <v>165</v>
      </c>
      <c r="G521" s="84" t="s">
        <v>179</v>
      </c>
      <c r="H521" s="84" t="s">
        <v>180</v>
      </c>
      <c r="I521" s="84" t="s">
        <v>165</v>
      </c>
      <c r="J521" s="84" t="s">
        <v>167</v>
      </c>
      <c r="K521" s="84" t="s">
        <v>165</v>
      </c>
      <c r="L521" s="84" t="s">
        <v>167</v>
      </c>
      <c r="M521" s="84" t="s">
        <v>165</v>
      </c>
      <c r="N521" s="84" t="s">
        <v>167</v>
      </c>
      <c r="O521" s="84" t="s">
        <v>165</v>
      </c>
      <c r="P521" s="77" t="s">
        <v>168</v>
      </c>
      <c r="Q521" s="78" t="s">
        <v>168</v>
      </c>
      <c r="R521" t="str">
        <f t="shared" si="8"/>
        <v>0000</v>
      </c>
    </row>
    <row r="522" spans="1:18" ht="12.75" customHeight="1">
      <c r="A522" s="87" t="s">
        <v>1369</v>
      </c>
      <c r="B522" s="84" t="s">
        <v>1370</v>
      </c>
      <c r="C522" s="84" t="s">
        <v>1276</v>
      </c>
      <c r="D522" s="84" t="s">
        <v>165</v>
      </c>
      <c r="E522" s="84" t="s">
        <v>165</v>
      </c>
      <c r="F522" s="84" t="s">
        <v>165</v>
      </c>
      <c r="G522" s="84" t="s">
        <v>179</v>
      </c>
      <c r="H522" s="84" t="s">
        <v>180</v>
      </c>
      <c r="I522" s="84" t="s">
        <v>165</v>
      </c>
      <c r="J522" s="84" t="s">
        <v>167</v>
      </c>
      <c r="K522" s="84" t="s">
        <v>165</v>
      </c>
      <c r="L522" s="84" t="s">
        <v>167</v>
      </c>
      <c r="M522" s="84" t="s">
        <v>165</v>
      </c>
      <c r="N522" s="84" t="s">
        <v>167</v>
      </c>
      <c r="O522" s="84" t="s">
        <v>165</v>
      </c>
      <c r="P522" s="77" t="s">
        <v>168</v>
      </c>
      <c r="Q522" s="78" t="s">
        <v>168</v>
      </c>
      <c r="R522" t="str">
        <f t="shared" si="8"/>
        <v>0000</v>
      </c>
    </row>
    <row r="523" spans="1:18" ht="12.75" customHeight="1">
      <c r="A523" s="87" t="s">
        <v>1371</v>
      </c>
      <c r="B523" s="84" t="s">
        <v>1372</v>
      </c>
      <c r="C523" s="84" t="s">
        <v>1276</v>
      </c>
      <c r="D523" s="84" t="s">
        <v>165</v>
      </c>
      <c r="E523" s="84" t="s">
        <v>165</v>
      </c>
      <c r="F523" s="84" t="s">
        <v>165</v>
      </c>
      <c r="G523" s="84" t="s">
        <v>179</v>
      </c>
      <c r="H523" s="84" t="s">
        <v>180</v>
      </c>
      <c r="I523" s="84" t="s">
        <v>165</v>
      </c>
      <c r="J523" s="84" t="s">
        <v>167</v>
      </c>
      <c r="K523" s="84" t="s">
        <v>165</v>
      </c>
      <c r="L523" s="84" t="s">
        <v>167</v>
      </c>
      <c r="M523" s="84" t="s">
        <v>165</v>
      </c>
      <c r="N523" s="84" t="s">
        <v>167</v>
      </c>
      <c r="O523" s="84" t="s">
        <v>165</v>
      </c>
      <c r="P523" s="77" t="s">
        <v>168</v>
      </c>
      <c r="Q523" s="78" t="s">
        <v>168</v>
      </c>
      <c r="R523" t="str">
        <f t="shared" si="8"/>
        <v>0000</v>
      </c>
    </row>
    <row r="524" spans="1:18" ht="12.75" customHeight="1">
      <c r="A524" s="87" t="s">
        <v>1373</v>
      </c>
      <c r="B524" s="84" t="s">
        <v>1374</v>
      </c>
      <c r="C524" s="84" t="s">
        <v>1276</v>
      </c>
      <c r="D524" s="84" t="s">
        <v>165</v>
      </c>
      <c r="E524" s="84" t="s">
        <v>165</v>
      </c>
      <c r="F524" s="84" t="s">
        <v>165</v>
      </c>
      <c r="G524" s="84" t="s">
        <v>179</v>
      </c>
      <c r="H524" s="84" t="s">
        <v>180</v>
      </c>
      <c r="I524" s="84" t="s">
        <v>165</v>
      </c>
      <c r="J524" s="84" t="s">
        <v>167</v>
      </c>
      <c r="K524" s="84" t="s">
        <v>165</v>
      </c>
      <c r="L524" s="84" t="s">
        <v>167</v>
      </c>
      <c r="M524" s="84" t="s">
        <v>165</v>
      </c>
      <c r="N524" s="84" t="s">
        <v>167</v>
      </c>
      <c r="O524" s="84" t="s">
        <v>165</v>
      </c>
      <c r="P524" s="77" t="s">
        <v>168</v>
      </c>
      <c r="Q524" s="78" t="s">
        <v>168</v>
      </c>
      <c r="R524" t="str">
        <f t="shared" si="8"/>
        <v>0000</v>
      </c>
    </row>
    <row r="525" spans="1:18" ht="12.75" customHeight="1">
      <c r="A525" s="87" t="s">
        <v>1375</v>
      </c>
      <c r="B525" s="84" t="s">
        <v>1376</v>
      </c>
      <c r="C525" s="84" t="s">
        <v>1276</v>
      </c>
      <c r="D525" s="84" t="s">
        <v>165</v>
      </c>
      <c r="E525" s="84" t="s">
        <v>165</v>
      </c>
      <c r="F525" s="84" t="s">
        <v>165</v>
      </c>
      <c r="G525" s="84" t="s">
        <v>179</v>
      </c>
      <c r="H525" s="84" t="s">
        <v>180</v>
      </c>
      <c r="I525" s="84" t="s">
        <v>165</v>
      </c>
      <c r="J525" s="84" t="s">
        <v>167</v>
      </c>
      <c r="K525" s="84" t="s">
        <v>165</v>
      </c>
      <c r="L525" s="84" t="s">
        <v>167</v>
      </c>
      <c r="M525" s="84" t="s">
        <v>165</v>
      </c>
      <c r="N525" s="84" t="s">
        <v>167</v>
      </c>
      <c r="O525" s="84" t="s">
        <v>165</v>
      </c>
      <c r="P525" s="77" t="s">
        <v>168</v>
      </c>
      <c r="Q525" s="78" t="s">
        <v>168</v>
      </c>
      <c r="R525" t="str">
        <f t="shared" si="8"/>
        <v>0000</v>
      </c>
    </row>
    <row r="526" spans="1:18" ht="12.75" customHeight="1">
      <c r="A526" s="87" t="s">
        <v>1377</v>
      </c>
      <c r="B526" s="84" t="s">
        <v>1378</v>
      </c>
      <c r="C526" s="84" t="s">
        <v>1276</v>
      </c>
      <c r="D526" s="84" t="s">
        <v>165</v>
      </c>
      <c r="E526" s="84" t="s">
        <v>165</v>
      </c>
      <c r="F526" s="84" t="s">
        <v>165</v>
      </c>
      <c r="G526" s="84" t="s">
        <v>179</v>
      </c>
      <c r="H526" s="84" t="s">
        <v>180</v>
      </c>
      <c r="I526" s="84" t="s">
        <v>165</v>
      </c>
      <c r="J526" s="84" t="s">
        <v>167</v>
      </c>
      <c r="K526" s="84" t="s">
        <v>165</v>
      </c>
      <c r="L526" s="84" t="s">
        <v>167</v>
      </c>
      <c r="M526" s="84" t="s">
        <v>165</v>
      </c>
      <c r="N526" s="84" t="s">
        <v>167</v>
      </c>
      <c r="O526" s="84" t="s">
        <v>165</v>
      </c>
      <c r="P526" s="77" t="s">
        <v>168</v>
      </c>
      <c r="Q526" s="78" t="s">
        <v>168</v>
      </c>
      <c r="R526" t="str">
        <f t="shared" si="8"/>
        <v>0000</v>
      </c>
    </row>
    <row r="527" spans="1:18" ht="12.75" customHeight="1">
      <c r="A527" s="87" t="s">
        <v>1379</v>
      </c>
      <c r="B527" s="84" t="s">
        <v>1380</v>
      </c>
      <c r="C527" s="84" t="s">
        <v>1276</v>
      </c>
      <c r="D527" s="84" t="s">
        <v>165</v>
      </c>
      <c r="E527" s="84" t="s">
        <v>165</v>
      </c>
      <c r="F527" s="84" t="s">
        <v>165</v>
      </c>
      <c r="G527" s="84" t="s">
        <v>179</v>
      </c>
      <c r="H527" s="84" t="s">
        <v>180</v>
      </c>
      <c r="I527" s="84" t="s">
        <v>165</v>
      </c>
      <c r="J527" s="84" t="s">
        <v>167</v>
      </c>
      <c r="K527" s="84" t="s">
        <v>165</v>
      </c>
      <c r="L527" s="84" t="s">
        <v>167</v>
      </c>
      <c r="M527" s="84" t="s">
        <v>165</v>
      </c>
      <c r="N527" s="84" t="s">
        <v>167</v>
      </c>
      <c r="O527" s="84" t="s">
        <v>165</v>
      </c>
      <c r="P527" s="77" t="s">
        <v>168</v>
      </c>
      <c r="Q527" s="78" t="s">
        <v>168</v>
      </c>
      <c r="R527" t="str">
        <f t="shared" si="8"/>
        <v>0000</v>
      </c>
    </row>
    <row r="528" spans="1:18" ht="12.75" customHeight="1">
      <c r="A528" s="87" t="s">
        <v>1381</v>
      </c>
      <c r="B528" s="84" t="s">
        <v>1382</v>
      </c>
      <c r="C528" s="84" t="s">
        <v>1276</v>
      </c>
      <c r="D528" s="84" t="s">
        <v>165</v>
      </c>
      <c r="E528" s="84" t="s">
        <v>165</v>
      </c>
      <c r="F528" s="84" t="s">
        <v>165</v>
      </c>
      <c r="G528" s="84" t="s">
        <v>179</v>
      </c>
      <c r="H528" s="84" t="s">
        <v>180</v>
      </c>
      <c r="I528" s="84" t="s">
        <v>165</v>
      </c>
      <c r="J528" s="84" t="s">
        <v>167</v>
      </c>
      <c r="K528" s="84" t="s">
        <v>165</v>
      </c>
      <c r="L528" s="84" t="s">
        <v>167</v>
      </c>
      <c r="M528" s="84" t="s">
        <v>165</v>
      </c>
      <c r="N528" s="84" t="s">
        <v>167</v>
      </c>
      <c r="O528" s="84" t="s">
        <v>165</v>
      </c>
      <c r="P528" s="77" t="s">
        <v>168</v>
      </c>
      <c r="Q528" s="78" t="s">
        <v>168</v>
      </c>
      <c r="R528" t="str">
        <f t="shared" si="8"/>
        <v>0000</v>
      </c>
    </row>
    <row r="529" spans="1:18" ht="12.75" customHeight="1">
      <c r="A529" s="87" t="s">
        <v>1383</v>
      </c>
      <c r="B529" s="84" t="s">
        <v>1384</v>
      </c>
      <c r="C529" s="84" t="s">
        <v>1276</v>
      </c>
      <c r="D529" s="84" t="s">
        <v>165</v>
      </c>
      <c r="E529" s="84" t="s">
        <v>165</v>
      </c>
      <c r="F529" s="84" t="s">
        <v>165</v>
      </c>
      <c r="G529" s="84" t="s">
        <v>179</v>
      </c>
      <c r="H529" s="84" t="s">
        <v>180</v>
      </c>
      <c r="I529" s="84" t="s">
        <v>165</v>
      </c>
      <c r="J529" s="84" t="s">
        <v>167</v>
      </c>
      <c r="K529" s="84" t="s">
        <v>165</v>
      </c>
      <c r="L529" s="84" t="s">
        <v>167</v>
      </c>
      <c r="M529" s="84" t="s">
        <v>165</v>
      </c>
      <c r="N529" s="84" t="s">
        <v>167</v>
      </c>
      <c r="O529" s="84" t="s">
        <v>165</v>
      </c>
      <c r="P529" s="77" t="s">
        <v>168</v>
      </c>
      <c r="Q529" s="78" t="s">
        <v>168</v>
      </c>
      <c r="R529" t="str">
        <f t="shared" si="8"/>
        <v>0000</v>
      </c>
    </row>
    <row r="530" spans="1:18" ht="12.75" customHeight="1">
      <c r="A530" s="87" t="s">
        <v>1385</v>
      </c>
      <c r="B530" s="84" t="s">
        <v>1386</v>
      </c>
      <c r="C530" s="84" t="s">
        <v>1276</v>
      </c>
      <c r="D530" s="84" t="s">
        <v>165</v>
      </c>
      <c r="E530" s="84" t="s">
        <v>165</v>
      </c>
      <c r="F530" s="84" t="s">
        <v>165</v>
      </c>
      <c r="G530" s="84" t="s">
        <v>179</v>
      </c>
      <c r="H530" s="84" t="s">
        <v>180</v>
      </c>
      <c r="I530" s="84" t="s">
        <v>165</v>
      </c>
      <c r="J530" s="84" t="s">
        <v>167</v>
      </c>
      <c r="K530" s="84" t="s">
        <v>165</v>
      </c>
      <c r="L530" s="84" t="s">
        <v>167</v>
      </c>
      <c r="M530" s="84" t="s">
        <v>165</v>
      </c>
      <c r="N530" s="84" t="s">
        <v>167</v>
      </c>
      <c r="O530" s="84" t="s">
        <v>165</v>
      </c>
      <c r="P530" s="77" t="s">
        <v>168</v>
      </c>
      <c r="Q530" s="78" t="s">
        <v>168</v>
      </c>
      <c r="R530" t="str">
        <f t="shared" si="8"/>
        <v>0000</v>
      </c>
    </row>
    <row r="531" spans="1:18" ht="12.75" customHeight="1">
      <c r="A531" s="87" t="s">
        <v>1387</v>
      </c>
      <c r="B531" s="84" t="s">
        <v>1388</v>
      </c>
      <c r="C531" s="84" t="s">
        <v>1276</v>
      </c>
      <c r="D531" s="84" t="s">
        <v>165</v>
      </c>
      <c r="E531" s="84" t="s">
        <v>165</v>
      </c>
      <c r="F531" s="84" t="s">
        <v>165</v>
      </c>
      <c r="G531" s="84" t="s">
        <v>179</v>
      </c>
      <c r="H531" s="84" t="s">
        <v>180</v>
      </c>
      <c r="I531" s="84" t="s">
        <v>165</v>
      </c>
      <c r="J531" s="84" t="s">
        <v>167</v>
      </c>
      <c r="K531" s="84" t="s">
        <v>165</v>
      </c>
      <c r="L531" s="84" t="s">
        <v>167</v>
      </c>
      <c r="M531" s="84" t="s">
        <v>165</v>
      </c>
      <c r="N531" s="84" t="s">
        <v>167</v>
      </c>
      <c r="O531" s="84" t="s">
        <v>165</v>
      </c>
      <c r="P531" s="77" t="s">
        <v>168</v>
      </c>
      <c r="Q531" s="78" t="s">
        <v>168</v>
      </c>
      <c r="R531" t="str">
        <f t="shared" si="8"/>
        <v>0000</v>
      </c>
    </row>
    <row r="532" spans="1:18" ht="12.75" customHeight="1">
      <c r="A532" s="87" t="s">
        <v>1389</v>
      </c>
      <c r="B532" s="84" t="s">
        <v>1390</v>
      </c>
      <c r="C532" s="84" t="s">
        <v>1276</v>
      </c>
      <c r="D532" s="84" t="s">
        <v>165</v>
      </c>
      <c r="E532" s="84" t="s">
        <v>165</v>
      </c>
      <c r="F532" s="84" t="s">
        <v>165</v>
      </c>
      <c r="G532" s="84" t="s">
        <v>179</v>
      </c>
      <c r="H532" s="84" t="s">
        <v>180</v>
      </c>
      <c r="I532" s="84" t="s">
        <v>165</v>
      </c>
      <c r="J532" s="84" t="s">
        <v>167</v>
      </c>
      <c r="K532" s="84" t="s">
        <v>165</v>
      </c>
      <c r="L532" s="84" t="s">
        <v>167</v>
      </c>
      <c r="M532" s="84" t="s">
        <v>165</v>
      </c>
      <c r="N532" s="84" t="s">
        <v>167</v>
      </c>
      <c r="O532" s="84" t="s">
        <v>165</v>
      </c>
      <c r="P532" s="77" t="s">
        <v>168</v>
      </c>
      <c r="Q532" s="78" t="s">
        <v>168</v>
      </c>
      <c r="R532" t="str">
        <f t="shared" si="8"/>
        <v>0000</v>
      </c>
    </row>
    <row r="533" spans="1:18" ht="12.75" customHeight="1">
      <c r="A533" s="87" t="s">
        <v>1391</v>
      </c>
      <c r="B533" s="84" t="s">
        <v>1392</v>
      </c>
      <c r="C533" s="84" t="s">
        <v>1276</v>
      </c>
      <c r="D533" s="84" t="s">
        <v>165</v>
      </c>
      <c r="E533" s="84" t="s">
        <v>165</v>
      </c>
      <c r="F533" s="84" t="s">
        <v>165</v>
      </c>
      <c r="G533" s="84" t="s">
        <v>179</v>
      </c>
      <c r="H533" s="84" t="s">
        <v>180</v>
      </c>
      <c r="I533" s="84" t="s">
        <v>165</v>
      </c>
      <c r="J533" s="84" t="s">
        <v>167</v>
      </c>
      <c r="K533" s="84" t="s">
        <v>165</v>
      </c>
      <c r="L533" s="84" t="s">
        <v>167</v>
      </c>
      <c r="M533" s="84" t="s">
        <v>165</v>
      </c>
      <c r="N533" s="84" t="s">
        <v>167</v>
      </c>
      <c r="O533" s="84" t="s">
        <v>165</v>
      </c>
      <c r="P533" s="77" t="s">
        <v>168</v>
      </c>
      <c r="Q533" s="78" t="s">
        <v>168</v>
      </c>
      <c r="R533" t="str">
        <f t="shared" si="8"/>
        <v>0000</v>
      </c>
    </row>
    <row r="534" spans="1:18" ht="12.75" customHeight="1">
      <c r="A534" s="87" t="s">
        <v>1393</v>
      </c>
      <c r="B534" s="84" t="s">
        <v>296</v>
      </c>
      <c r="C534" s="84" t="s">
        <v>1276</v>
      </c>
      <c r="D534" s="84" t="s">
        <v>165</v>
      </c>
      <c r="E534" s="84" t="s">
        <v>165</v>
      </c>
      <c r="F534" s="84" t="s">
        <v>165</v>
      </c>
      <c r="G534" s="84" t="s">
        <v>179</v>
      </c>
      <c r="H534" s="84" t="s">
        <v>180</v>
      </c>
      <c r="I534" s="84" t="s">
        <v>165</v>
      </c>
      <c r="J534" s="84" t="s">
        <v>167</v>
      </c>
      <c r="K534" s="84" t="s">
        <v>165</v>
      </c>
      <c r="L534" s="84" t="s">
        <v>167</v>
      </c>
      <c r="M534" s="84" t="s">
        <v>165</v>
      </c>
      <c r="N534" s="84" t="s">
        <v>167</v>
      </c>
      <c r="O534" s="84" t="s">
        <v>165</v>
      </c>
      <c r="P534" s="77" t="s">
        <v>168</v>
      </c>
      <c r="Q534" s="78" t="s">
        <v>168</v>
      </c>
      <c r="R534" t="str">
        <f t="shared" si="8"/>
        <v>0000</v>
      </c>
    </row>
    <row r="535" spans="1:18" ht="12.75" customHeight="1">
      <c r="A535" s="87" t="s">
        <v>1394</v>
      </c>
      <c r="B535" s="84" t="s">
        <v>1395</v>
      </c>
      <c r="C535" s="84" t="s">
        <v>1276</v>
      </c>
      <c r="D535" s="84" t="s">
        <v>165</v>
      </c>
      <c r="E535" s="84" t="s">
        <v>165</v>
      </c>
      <c r="F535" s="84" t="s">
        <v>165</v>
      </c>
      <c r="G535" s="84" t="s">
        <v>179</v>
      </c>
      <c r="H535" s="84" t="s">
        <v>180</v>
      </c>
      <c r="I535" s="84" t="s">
        <v>165</v>
      </c>
      <c r="J535" s="84" t="s">
        <v>167</v>
      </c>
      <c r="K535" s="84" t="s">
        <v>165</v>
      </c>
      <c r="L535" s="84" t="s">
        <v>167</v>
      </c>
      <c r="M535" s="84" t="s">
        <v>165</v>
      </c>
      <c r="N535" s="84" t="s">
        <v>167</v>
      </c>
      <c r="O535" s="84" t="s">
        <v>165</v>
      </c>
      <c r="P535" s="77" t="s">
        <v>168</v>
      </c>
      <c r="Q535" s="78" t="s">
        <v>168</v>
      </c>
      <c r="R535" t="str">
        <f t="shared" si="8"/>
        <v>0000</v>
      </c>
    </row>
    <row r="536" spans="1:18" ht="12.75" customHeight="1">
      <c r="A536" s="87" t="s">
        <v>1396</v>
      </c>
      <c r="B536" s="84" t="s">
        <v>1397</v>
      </c>
      <c r="C536" s="84" t="s">
        <v>1276</v>
      </c>
      <c r="D536" s="84" t="s">
        <v>165</v>
      </c>
      <c r="E536" s="84" t="s">
        <v>165</v>
      </c>
      <c r="F536" s="84" t="s">
        <v>165</v>
      </c>
      <c r="G536" s="84" t="s">
        <v>179</v>
      </c>
      <c r="H536" s="84" t="s">
        <v>180</v>
      </c>
      <c r="I536" s="84" t="s">
        <v>165</v>
      </c>
      <c r="J536" s="84" t="s">
        <v>167</v>
      </c>
      <c r="K536" s="84" t="s">
        <v>165</v>
      </c>
      <c r="L536" s="84" t="s">
        <v>167</v>
      </c>
      <c r="M536" s="84" t="s">
        <v>165</v>
      </c>
      <c r="N536" s="84" t="s">
        <v>167</v>
      </c>
      <c r="O536" s="84" t="s">
        <v>165</v>
      </c>
      <c r="P536" s="77" t="s">
        <v>168</v>
      </c>
      <c r="Q536" s="78" t="s">
        <v>168</v>
      </c>
      <c r="R536" t="str">
        <f t="shared" si="8"/>
        <v>0000</v>
      </c>
    </row>
    <row r="537" spans="1:18" ht="12.75" customHeight="1">
      <c r="A537" s="87" t="s">
        <v>1398</v>
      </c>
      <c r="B537" s="84" t="s">
        <v>1399</v>
      </c>
      <c r="C537" s="84" t="s">
        <v>1276</v>
      </c>
      <c r="D537" s="84" t="s">
        <v>165</v>
      </c>
      <c r="E537" s="84" t="s">
        <v>165</v>
      </c>
      <c r="F537" s="84" t="s">
        <v>165</v>
      </c>
      <c r="G537" s="84" t="s">
        <v>179</v>
      </c>
      <c r="H537" s="84" t="s">
        <v>180</v>
      </c>
      <c r="I537" s="84" t="s">
        <v>165</v>
      </c>
      <c r="J537" s="84" t="s">
        <v>167</v>
      </c>
      <c r="K537" s="84" t="s">
        <v>165</v>
      </c>
      <c r="L537" s="84" t="s">
        <v>167</v>
      </c>
      <c r="M537" s="84" t="s">
        <v>165</v>
      </c>
      <c r="N537" s="84" t="s">
        <v>167</v>
      </c>
      <c r="O537" s="84" t="s">
        <v>165</v>
      </c>
      <c r="P537" s="77" t="s">
        <v>168</v>
      </c>
      <c r="Q537" s="78" t="s">
        <v>168</v>
      </c>
      <c r="R537" t="str">
        <f t="shared" si="8"/>
        <v>0000</v>
      </c>
    </row>
    <row r="538" spans="1:18" ht="12.75" customHeight="1">
      <c r="A538" s="87" t="s">
        <v>1400</v>
      </c>
      <c r="B538" s="84" t="s">
        <v>1401</v>
      </c>
      <c r="C538" s="84" t="s">
        <v>1276</v>
      </c>
      <c r="D538" s="84" t="s">
        <v>165</v>
      </c>
      <c r="E538" s="84" t="s">
        <v>165</v>
      </c>
      <c r="F538" s="84" t="s">
        <v>165</v>
      </c>
      <c r="G538" s="84" t="s">
        <v>179</v>
      </c>
      <c r="H538" s="84" t="s">
        <v>180</v>
      </c>
      <c r="I538" s="84" t="s">
        <v>165</v>
      </c>
      <c r="J538" s="84" t="s">
        <v>167</v>
      </c>
      <c r="K538" s="84" t="s">
        <v>165</v>
      </c>
      <c r="L538" s="84" t="s">
        <v>167</v>
      </c>
      <c r="M538" s="84" t="s">
        <v>165</v>
      </c>
      <c r="N538" s="84" t="s">
        <v>167</v>
      </c>
      <c r="O538" s="84" t="s">
        <v>165</v>
      </c>
      <c r="P538" s="77" t="s">
        <v>168</v>
      </c>
      <c r="Q538" s="78" t="s">
        <v>168</v>
      </c>
      <c r="R538" t="str">
        <f t="shared" si="8"/>
        <v>0000</v>
      </c>
    </row>
    <row r="539" spans="1:18" ht="12.75" customHeight="1">
      <c r="A539" s="87" t="s">
        <v>1402</v>
      </c>
      <c r="B539" s="84" t="s">
        <v>1403</v>
      </c>
      <c r="C539" s="84" t="s">
        <v>1276</v>
      </c>
      <c r="D539" s="84" t="s">
        <v>165</v>
      </c>
      <c r="E539" s="84" t="s">
        <v>165</v>
      </c>
      <c r="F539" s="84" t="s">
        <v>165</v>
      </c>
      <c r="G539" s="84" t="s">
        <v>179</v>
      </c>
      <c r="H539" s="84" t="s">
        <v>180</v>
      </c>
      <c r="I539" s="84" t="s">
        <v>165</v>
      </c>
      <c r="J539" s="84" t="s">
        <v>167</v>
      </c>
      <c r="K539" s="84" t="s">
        <v>165</v>
      </c>
      <c r="L539" s="84" t="s">
        <v>167</v>
      </c>
      <c r="M539" s="84" t="s">
        <v>165</v>
      </c>
      <c r="N539" s="84" t="s">
        <v>167</v>
      </c>
      <c r="O539" s="84" t="s">
        <v>165</v>
      </c>
      <c r="P539" s="77" t="s">
        <v>168</v>
      </c>
      <c r="Q539" s="78" t="s">
        <v>168</v>
      </c>
      <c r="R539" t="str">
        <f t="shared" si="8"/>
        <v>0000</v>
      </c>
    </row>
    <row r="540" spans="1:18" ht="12.75" customHeight="1">
      <c r="A540" s="87" t="s">
        <v>1404</v>
      </c>
      <c r="B540" s="84" t="s">
        <v>1405</v>
      </c>
      <c r="C540" s="84" t="s">
        <v>1276</v>
      </c>
      <c r="D540" s="84" t="s">
        <v>165</v>
      </c>
      <c r="E540" s="84" t="s">
        <v>165</v>
      </c>
      <c r="F540" s="84" t="s">
        <v>165</v>
      </c>
      <c r="G540" s="84" t="s">
        <v>179</v>
      </c>
      <c r="H540" s="84" t="s">
        <v>180</v>
      </c>
      <c r="I540" s="84" t="s">
        <v>165</v>
      </c>
      <c r="J540" s="84" t="s">
        <v>167</v>
      </c>
      <c r="K540" s="84" t="s">
        <v>165</v>
      </c>
      <c r="L540" s="84" t="s">
        <v>167</v>
      </c>
      <c r="M540" s="84" t="s">
        <v>165</v>
      </c>
      <c r="N540" s="84" t="s">
        <v>167</v>
      </c>
      <c r="O540" s="84" t="s">
        <v>165</v>
      </c>
      <c r="P540" s="77" t="s">
        <v>168</v>
      </c>
      <c r="Q540" s="78" t="s">
        <v>168</v>
      </c>
      <c r="R540" t="str">
        <f t="shared" si="8"/>
        <v>0000</v>
      </c>
    </row>
    <row r="541" spans="1:18" ht="12.75" customHeight="1">
      <c r="A541" s="87" t="s">
        <v>1406</v>
      </c>
      <c r="B541" s="84" t="s">
        <v>1407</v>
      </c>
      <c r="C541" s="84" t="s">
        <v>1408</v>
      </c>
      <c r="D541" s="84" t="s">
        <v>452</v>
      </c>
      <c r="E541" s="84" t="s">
        <v>165</v>
      </c>
      <c r="F541" s="84" t="s">
        <v>179</v>
      </c>
      <c r="G541" s="84" t="s">
        <v>165</v>
      </c>
      <c r="H541" s="84" t="s">
        <v>167</v>
      </c>
      <c r="I541" s="84" t="s">
        <v>165</v>
      </c>
      <c r="J541" s="84" t="s">
        <v>167</v>
      </c>
      <c r="K541" s="84" t="s">
        <v>165</v>
      </c>
      <c r="L541" s="84" t="s">
        <v>167</v>
      </c>
      <c r="M541" s="84" t="s">
        <v>165</v>
      </c>
      <c r="N541" s="84" t="s">
        <v>167</v>
      </c>
      <c r="O541" s="84" t="s">
        <v>165</v>
      </c>
      <c r="P541" s="77" t="s">
        <v>452</v>
      </c>
      <c r="Q541" s="78" t="s">
        <v>179</v>
      </c>
      <c r="R541" t="str">
        <f t="shared" si="8"/>
        <v>0520</v>
      </c>
    </row>
    <row r="542" spans="1:18" ht="12.75" customHeight="1">
      <c r="A542" s="87" t="s">
        <v>1409</v>
      </c>
      <c r="B542" s="84" t="s">
        <v>1410</v>
      </c>
      <c r="C542" s="84" t="s">
        <v>1411</v>
      </c>
      <c r="D542" s="84" t="s">
        <v>165</v>
      </c>
      <c r="E542" s="84" t="s">
        <v>165</v>
      </c>
      <c r="F542" s="84" t="s">
        <v>165</v>
      </c>
      <c r="G542" s="84" t="s">
        <v>165</v>
      </c>
      <c r="H542" s="84" t="s">
        <v>167</v>
      </c>
      <c r="I542" s="84" t="s">
        <v>165</v>
      </c>
      <c r="J542" s="84" t="s">
        <v>167</v>
      </c>
      <c r="K542" s="84" t="s">
        <v>165</v>
      </c>
      <c r="L542" s="84" t="s">
        <v>167</v>
      </c>
      <c r="M542" s="84" t="s">
        <v>682</v>
      </c>
      <c r="N542" s="84" t="s">
        <v>1412</v>
      </c>
      <c r="O542" s="84" t="s">
        <v>165</v>
      </c>
      <c r="P542" s="77" t="s">
        <v>682</v>
      </c>
      <c r="Q542" s="78" t="s">
        <v>682</v>
      </c>
      <c r="R542" t="str">
        <f t="shared" si="8"/>
        <v>6060</v>
      </c>
    </row>
    <row r="543" spans="1:18" ht="12.75" customHeight="1">
      <c r="A543" s="87" t="s">
        <v>1413</v>
      </c>
      <c r="B543" s="84" t="s">
        <v>1414</v>
      </c>
      <c r="C543" s="84" t="s">
        <v>1415</v>
      </c>
      <c r="D543" s="84" t="s">
        <v>313</v>
      </c>
      <c r="E543" s="84" t="s">
        <v>165</v>
      </c>
      <c r="F543" s="84" t="s">
        <v>942</v>
      </c>
      <c r="G543" s="84" t="s">
        <v>165</v>
      </c>
      <c r="H543" s="84" t="s">
        <v>167</v>
      </c>
      <c r="I543" s="84" t="s">
        <v>165</v>
      </c>
      <c r="J543" s="84" t="s">
        <v>167</v>
      </c>
      <c r="K543" s="84" t="s">
        <v>165</v>
      </c>
      <c r="L543" s="84" t="s">
        <v>167</v>
      </c>
      <c r="M543" s="84" t="s">
        <v>165</v>
      </c>
      <c r="N543" s="84" t="s">
        <v>167</v>
      </c>
      <c r="O543" s="84" t="s">
        <v>165</v>
      </c>
      <c r="P543" s="77" t="s">
        <v>458</v>
      </c>
      <c r="Q543" s="78" t="s">
        <v>686</v>
      </c>
      <c r="R543" t="str">
        <f t="shared" si="8"/>
        <v>1570</v>
      </c>
    </row>
    <row r="544" spans="1:18" ht="12.75" customHeight="1">
      <c r="A544" s="87" t="s">
        <v>1416</v>
      </c>
      <c r="B544" s="84" t="s">
        <v>1417</v>
      </c>
      <c r="C544" s="84" t="s">
        <v>1415</v>
      </c>
      <c r="D544" s="84" t="s">
        <v>313</v>
      </c>
      <c r="E544" s="84" t="s">
        <v>165</v>
      </c>
      <c r="F544" s="84" t="s">
        <v>942</v>
      </c>
      <c r="G544" s="84" t="s">
        <v>165</v>
      </c>
      <c r="H544" s="84" t="s">
        <v>167</v>
      </c>
      <c r="I544" s="84" t="s">
        <v>165</v>
      </c>
      <c r="J544" s="84" t="s">
        <v>167</v>
      </c>
      <c r="K544" s="84" t="s">
        <v>165</v>
      </c>
      <c r="L544" s="84" t="s">
        <v>167</v>
      </c>
      <c r="M544" s="84" t="s">
        <v>165</v>
      </c>
      <c r="N544" s="84" t="s">
        <v>167</v>
      </c>
      <c r="O544" s="84" t="s">
        <v>165</v>
      </c>
      <c r="P544" s="77" t="s">
        <v>458</v>
      </c>
      <c r="Q544" s="78" t="s">
        <v>686</v>
      </c>
      <c r="R544" t="str">
        <f t="shared" si="8"/>
        <v>1570</v>
      </c>
    </row>
    <row r="545" spans="1:18" ht="12.75" customHeight="1">
      <c r="A545" s="87" t="s">
        <v>1418</v>
      </c>
      <c r="B545" s="84" t="s">
        <v>1419</v>
      </c>
      <c r="C545" s="84" t="s">
        <v>1420</v>
      </c>
      <c r="D545" s="84" t="s">
        <v>819</v>
      </c>
      <c r="E545" s="84" t="s">
        <v>165</v>
      </c>
      <c r="F545" s="84" t="s">
        <v>459</v>
      </c>
      <c r="G545" s="84" t="s">
        <v>165</v>
      </c>
      <c r="H545" s="84" t="s">
        <v>167</v>
      </c>
      <c r="I545" s="84" t="s">
        <v>165</v>
      </c>
      <c r="J545" s="84" t="s">
        <v>167</v>
      </c>
      <c r="K545" s="84" t="s">
        <v>165</v>
      </c>
      <c r="L545" s="84" t="s">
        <v>167</v>
      </c>
      <c r="M545" s="84" t="s">
        <v>165</v>
      </c>
      <c r="N545" s="84" t="s">
        <v>167</v>
      </c>
      <c r="O545" s="84" t="s">
        <v>165</v>
      </c>
      <c r="P545" s="77" t="s">
        <v>452</v>
      </c>
      <c r="Q545" s="78" t="s">
        <v>459</v>
      </c>
      <c r="R545" t="str">
        <f t="shared" si="8"/>
        <v>0510</v>
      </c>
    </row>
    <row r="546" spans="1:18" ht="12.75" customHeight="1">
      <c r="A546" s="87" t="s">
        <v>1421</v>
      </c>
      <c r="B546" s="84" t="s">
        <v>1422</v>
      </c>
      <c r="C546" s="84" t="s">
        <v>1420</v>
      </c>
      <c r="D546" s="84" t="s">
        <v>819</v>
      </c>
      <c r="E546" s="84" t="s">
        <v>165</v>
      </c>
      <c r="F546" s="84" t="s">
        <v>459</v>
      </c>
      <c r="G546" s="84" t="s">
        <v>165</v>
      </c>
      <c r="H546" s="84" t="s">
        <v>167</v>
      </c>
      <c r="I546" s="84" t="s">
        <v>165</v>
      </c>
      <c r="J546" s="84" t="s">
        <v>167</v>
      </c>
      <c r="K546" s="84" t="s">
        <v>165</v>
      </c>
      <c r="L546" s="84" t="s">
        <v>167</v>
      </c>
      <c r="M546" s="84" t="s">
        <v>165</v>
      </c>
      <c r="N546" s="84" t="s">
        <v>167</v>
      </c>
      <c r="O546" s="84" t="s">
        <v>165</v>
      </c>
      <c r="P546" s="77" t="s">
        <v>452</v>
      </c>
      <c r="Q546" s="78" t="s">
        <v>459</v>
      </c>
      <c r="R546" t="str">
        <f t="shared" si="8"/>
        <v>0510</v>
      </c>
    </row>
    <row r="547" spans="1:18" ht="12.75" customHeight="1">
      <c r="A547" s="87" t="s">
        <v>1423</v>
      </c>
      <c r="B547" s="84" t="s">
        <v>1424</v>
      </c>
      <c r="C547" s="84" t="s">
        <v>1420</v>
      </c>
      <c r="D547" s="84" t="s">
        <v>819</v>
      </c>
      <c r="E547" s="84" t="s">
        <v>165</v>
      </c>
      <c r="F547" s="84" t="s">
        <v>430</v>
      </c>
      <c r="G547" s="84" t="s">
        <v>165</v>
      </c>
      <c r="H547" s="84" t="s">
        <v>167</v>
      </c>
      <c r="I547" s="84" t="s">
        <v>165</v>
      </c>
      <c r="J547" s="84" t="s">
        <v>167</v>
      </c>
      <c r="K547" s="84" t="s">
        <v>165</v>
      </c>
      <c r="L547" s="84" t="s">
        <v>167</v>
      </c>
      <c r="M547" s="84" t="s">
        <v>165</v>
      </c>
      <c r="N547" s="84" t="s">
        <v>167</v>
      </c>
      <c r="O547" s="84" t="s">
        <v>165</v>
      </c>
      <c r="P547" s="77" t="s">
        <v>452</v>
      </c>
      <c r="Q547" s="78" t="s">
        <v>430</v>
      </c>
      <c r="R547" t="str">
        <f t="shared" si="8"/>
        <v>0519</v>
      </c>
    </row>
    <row r="548" spans="1:18" ht="12.75" customHeight="1">
      <c r="A548" s="87" t="s">
        <v>1425</v>
      </c>
      <c r="B548" s="84" t="s">
        <v>1426</v>
      </c>
      <c r="C548" s="84" t="s">
        <v>1427</v>
      </c>
      <c r="D548" s="84" t="s">
        <v>165</v>
      </c>
      <c r="E548" s="84" t="s">
        <v>165</v>
      </c>
      <c r="F548" s="84" t="s">
        <v>1428</v>
      </c>
      <c r="G548" s="84" t="s">
        <v>165</v>
      </c>
      <c r="H548" s="84" t="s">
        <v>167</v>
      </c>
      <c r="I548" s="84" t="s">
        <v>165</v>
      </c>
      <c r="J548" s="84" t="s">
        <v>167</v>
      </c>
      <c r="K548" s="84" t="s">
        <v>165</v>
      </c>
      <c r="L548" s="84" t="s">
        <v>167</v>
      </c>
      <c r="M548" s="84" t="s">
        <v>165</v>
      </c>
      <c r="N548" s="84" t="s">
        <v>167</v>
      </c>
      <c r="O548" s="84" t="s">
        <v>165</v>
      </c>
      <c r="P548" s="77" t="s">
        <v>168</v>
      </c>
      <c r="Q548" s="78" t="s">
        <v>168</v>
      </c>
      <c r="R548" t="str">
        <f t="shared" si="8"/>
        <v>0000</v>
      </c>
    </row>
    <row r="549" spans="1:18" ht="12.75" customHeight="1">
      <c r="A549" s="87" t="s">
        <v>1429</v>
      </c>
      <c r="B549" s="84" t="s">
        <v>1430</v>
      </c>
      <c r="C549" s="84" t="s">
        <v>1427</v>
      </c>
      <c r="D549" s="84" t="s">
        <v>165</v>
      </c>
      <c r="E549" s="84" t="s">
        <v>165</v>
      </c>
      <c r="F549" s="84" t="s">
        <v>1428</v>
      </c>
      <c r="G549" s="84" t="s">
        <v>165</v>
      </c>
      <c r="H549" s="84" t="s">
        <v>167</v>
      </c>
      <c r="I549" s="84" t="s">
        <v>165</v>
      </c>
      <c r="J549" s="84" t="s">
        <v>167</v>
      </c>
      <c r="K549" s="84" t="s">
        <v>165</v>
      </c>
      <c r="L549" s="84" t="s">
        <v>167</v>
      </c>
      <c r="M549" s="84" t="s">
        <v>165</v>
      </c>
      <c r="N549" s="84" t="s">
        <v>167</v>
      </c>
      <c r="O549" s="84" t="s">
        <v>165</v>
      </c>
      <c r="P549" s="77" t="s">
        <v>168</v>
      </c>
      <c r="Q549" s="78" t="s">
        <v>168</v>
      </c>
      <c r="R549" t="str">
        <f t="shared" si="8"/>
        <v>0000</v>
      </c>
    </row>
    <row r="550" spans="1:18" ht="12.75" customHeight="1">
      <c r="A550" s="87" t="s">
        <v>1431</v>
      </c>
      <c r="B550" s="84" t="s">
        <v>1432</v>
      </c>
      <c r="C550" s="84" t="s">
        <v>1427</v>
      </c>
      <c r="D550" s="84" t="s">
        <v>165</v>
      </c>
      <c r="E550" s="84" t="s">
        <v>165</v>
      </c>
      <c r="F550" s="84" t="s">
        <v>1428</v>
      </c>
      <c r="G550" s="84" t="s">
        <v>165</v>
      </c>
      <c r="H550" s="84" t="s">
        <v>167</v>
      </c>
      <c r="I550" s="84" t="s">
        <v>165</v>
      </c>
      <c r="J550" s="84" t="s">
        <v>167</v>
      </c>
      <c r="K550" s="84" t="s">
        <v>165</v>
      </c>
      <c r="L550" s="84" t="s">
        <v>167</v>
      </c>
      <c r="M550" s="84" t="s">
        <v>165</v>
      </c>
      <c r="N550" s="84" t="s">
        <v>167</v>
      </c>
      <c r="O550" s="84" t="s">
        <v>165</v>
      </c>
      <c r="P550" s="77" t="s">
        <v>168</v>
      </c>
      <c r="Q550" s="78" t="s">
        <v>168</v>
      </c>
      <c r="R550" t="str">
        <f t="shared" si="8"/>
        <v>0000</v>
      </c>
    </row>
    <row r="551" spans="1:18" ht="12.75" customHeight="1">
      <c r="A551" s="87" t="s">
        <v>1433</v>
      </c>
      <c r="B551" s="84" t="s">
        <v>1434</v>
      </c>
      <c r="C551" s="84" t="s">
        <v>1427</v>
      </c>
      <c r="D551" s="84" t="s">
        <v>165</v>
      </c>
      <c r="E551" s="84" t="s">
        <v>165</v>
      </c>
      <c r="F551" s="84" t="s">
        <v>1428</v>
      </c>
      <c r="G551" s="84" t="s">
        <v>165</v>
      </c>
      <c r="H551" s="84" t="s">
        <v>167</v>
      </c>
      <c r="I551" s="84" t="s">
        <v>165</v>
      </c>
      <c r="J551" s="84" t="s">
        <v>167</v>
      </c>
      <c r="K551" s="84" t="s">
        <v>165</v>
      </c>
      <c r="L551" s="84" t="s">
        <v>167</v>
      </c>
      <c r="M551" s="84" t="s">
        <v>165</v>
      </c>
      <c r="N551" s="84" t="s">
        <v>167</v>
      </c>
      <c r="O551" s="84" t="s">
        <v>165</v>
      </c>
      <c r="P551" s="77" t="s">
        <v>168</v>
      </c>
      <c r="Q551" s="78" t="s">
        <v>168</v>
      </c>
      <c r="R551" t="str">
        <f t="shared" si="8"/>
        <v>0000</v>
      </c>
    </row>
    <row r="552" spans="1:18" ht="12.75" customHeight="1">
      <c r="A552" s="87" t="s">
        <v>1435</v>
      </c>
      <c r="B552" s="84" t="s">
        <v>1436</v>
      </c>
      <c r="C552" s="84" t="s">
        <v>1427</v>
      </c>
      <c r="D552" s="84" t="s">
        <v>165</v>
      </c>
      <c r="E552" s="84" t="s">
        <v>165</v>
      </c>
      <c r="F552" s="84" t="s">
        <v>1428</v>
      </c>
      <c r="G552" s="84" t="s">
        <v>165</v>
      </c>
      <c r="H552" s="84" t="s">
        <v>167</v>
      </c>
      <c r="I552" s="84" t="s">
        <v>165</v>
      </c>
      <c r="J552" s="84" t="s">
        <v>167</v>
      </c>
      <c r="K552" s="84" t="s">
        <v>165</v>
      </c>
      <c r="L552" s="84" t="s">
        <v>167</v>
      </c>
      <c r="M552" s="84" t="s">
        <v>165</v>
      </c>
      <c r="N552" s="84" t="s">
        <v>167</v>
      </c>
      <c r="O552" s="84" t="s">
        <v>165</v>
      </c>
      <c r="P552" s="77" t="s">
        <v>168</v>
      </c>
      <c r="Q552" s="78" t="s">
        <v>168</v>
      </c>
      <c r="R552" t="str">
        <f t="shared" si="8"/>
        <v>0000</v>
      </c>
    </row>
    <row r="553" spans="1:18" ht="12.75" customHeight="1">
      <c r="A553" s="87" t="s">
        <v>1437</v>
      </c>
      <c r="B553" s="84" t="s">
        <v>1438</v>
      </c>
      <c r="C553" s="84" t="s">
        <v>1427</v>
      </c>
      <c r="D553" s="84" t="s">
        <v>165</v>
      </c>
      <c r="E553" s="84" t="s">
        <v>165</v>
      </c>
      <c r="F553" s="84" t="s">
        <v>1428</v>
      </c>
      <c r="G553" s="84" t="s">
        <v>165</v>
      </c>
      <c r="H553" s="84" t="s">
        <v>167</v>
      </c>
      <c r="I553" s="84" t="s">
        <v>165</v>
      </c>
      <c r="J553" s="84" t="s">
        <v>167</v>
      </c>
      <c r="K553" s="84" t="s">
        <v>165</v>
      </c>
      <c r="L553" s="84" t="s">
        <v>167</v>
      </c>
      <c r="M553" s="84" t="s">
        <v>165</v>
      </c>
      <c r="N553" s="84" t="s">
        <v>167</v>
      </c>
      <c r="O553" s="84" t="s">
        <v>165</v>
      </c>
      <c r="P553" s="77" t="s">
        <v>168</v>
      </c>
      <c r="Q553" s="78" t="s">
        <v>168</v>
      </c>
      <c r="R553" t="str">
        <f t="shared" si="8"/>
        <v>0000</v>
      </c>
    </row>
    <row r="554" spans="1:18" ht="12.75" customHeight="1">
      <c r="A554" s="87" t="s">
        <v>1439</v>
      </c>
      <c r="B554" s="84" t="s">
        <v>1440</v>
      </c>
      <c r="C554" s="84" t="s">
        <v>1427</v>
      </c>
      <c r="D554" s="84" t="s">
        <v>165</v>
      </c>
      <c r="E554" s="84" t="s">
        <v>165</v>
      </c>
      <c r="F554" s="84" t="s">
        <v>1428</v>
      </c>
      <c r="G554" s="84" t="s">
        <v>165</v>
      </c>
      <c r="H554" s="84" t="s">
        <v>167</v>
      </c>
      <c r="I554" s="84" t="s">
        <v>165</v>
      </c>
      <c r="J554" s="84" t="s">
        <v>167</v>
      </c>
      <c r="K554" s="84" t="s">
        <v>165</v>
      </c>
      <c r="L554" s="84" t="s">
        <v>167</v>
      </c>
      <c r="M554" s="84" t="s">
        <v>165</v>
      </c>
      <c r="N554" s="84" t="s">
        <v>167</v>
      </c>
      <c r="O554" s="84" t="s">
        <v>165</v>
      </c>
      <c r="P554" s="77" t="s">
        <v>168</v>
      </c>
      <c r="Q554" s="78" t="s">
        <v>168</v>
      </c>
      <c r="R554" t="str">
        <f t="shared" si="8"/>
        <v>0000</v>
      </c>
    </row>
    <row r="555" spans="1:18" ht="12.75" customHeight="1">
      <c r="A555" s="87" t="s">
        <v>1441</v>
      </c>
      <c r="B555" s="84" t="s">
        <v>1442</v>
      </c>
      <c r="C555" s="84" t="s">
        <v>1427</v>
      </c>
      <c r="D555" s="84" t="s">
        <v>165</v>
      </c>
      <c r="E555" s="84" t="s">
        <v>165</v>
      </c>
      <c r="F555" s="84" t="s">
        <v>1428</v>
      </c>
      <c r="G555" s="84" t="s">
        <v>165</v>
      </c>
      <c r="H555" s="84" t="s">
        <v>167</v>
      </c>
      <c r="I555" s="84" t="s">
        <v>165</v>
      </c>
      <c r="J555" s="84" t="s">
        <v>167</v>
      </c>
      <c r="K555" s="84" t="s">
        <v>165</v>
      </c>
      <c r="L555" s="84" t="s">
        <v>167</v>
      </c>
      <c r="M555" s="84" t="s">
        <v>165</v>
      </c>
      <c r="N555" s="84" t="s">
        <v>167</v>
      </c>
      <c r="O555" s="84" t="s">
        <v>165</v>
      </c>
      <c r="P555" s="77" t="s">
        <v>168</v>
      </c>
      <c r="Q555" s="78" t="s">
        <v>168</v>
      </c>
      <c r="R555" t="str">
        <f t="shared" si="8"/>
        <v>0000</v>
      </c>
    </row>
    <row r="556" spans="1:18" ht="12.75" customHeight="1">
      <c r="A556" s="87" t="s">
        <v>1443</v>
      </c>
      <c r="B556" s="84" t="s">
        <v>1444</v>
      </c>
      <c r="C556" s="84" t="s">
        <v>1445</v>
      </c>
      <c r="D556" s="84" t="s">
        <v>452</v>
      </c>
      <c r="E556" s="84" t="s">
        <v>165</v>
      </c>
      <c r="F556" s="84" t="s">
        <v>378</v>
      </c>
      <c r="G556" s="84" t="s">
        <v>165</v>
      </c>
      <c r="H556" s="84" t="s">
        <v>167</v>
      </c>
      <c r="I556" s="84" t="s">
        <v>165</v>
      </c>
      <c r="J556" s="84" t="s">
        <v>167</v>
      </c>
      <c r="K556" s="84" t="s">
        <v>165</v>
      </c>
      <c r="L556" s="84" t="s">
        <v>167</v>
      </c>
      <c r="M556" s="84" t="s">
        <v>165</v>
      </c>
      <c r="N556" s="84" t="s">
        <v>167</v>
      </c>
      <c r="O556" s="84" t="s">
        <v>165</v>
      </c>
      <c r="P556" s="77" t="s">
        <v>452</v>
      </c>
      <c r="Q556" s="78" t="s">
        <v>378</v>
      </c>
      <c r="R556" t="str">
        <f t="shared" si="8"/>
        <v>0530</v>
      </c>
    </row>
    <row r="557" spans="1:18" ht="12.75" customHeight="1">
      <c r="A557" s="87" t="s">
        <v>1446</v>
      </c>
      <c r="B557" s="84" t="s">
        <v>1446</v>
      </c>
      <c r="C557" s="84" t="s">
        <v>1445</v>
      </c>
      <c r="D557" s="84" t="s">
        <v>452</v>
      </c>
      <c r="E557" s="84" t="s">
        <v>165</v>
      </c>
      <c r="F557" s="84" t="s">
        <v>378</v>
      </c>
      <c r="G557" s="84" t="s">
        <v>165</v>
      </c>
      <c r="H557" s="84" t="s">
        <v>167</v>
      </c>
      <c r="I557" s="84" t="s">
        <v>165</v>
      </c>
      <c r="J557" s="84" t="s">
        <v>167</v>
      </c>
      <c r="K557" s="84" t="s">
        <v>165</v>
      </c>
      <c r="L557" s="84" t="s">
        <v>167</v>
      </c>
      <c r="M557" s="84" t="s">
        <v>165</v>
      </c>
      <c r="N557" s="84" t="s">
        <v>167</v>
      </c>
      <c r="O557" s="84" t="s">
        <v>165</v>
      </c>
      <c r="P557" s="77" t="s">
        <v>452</v>
      </c>
      <c r="Q557" s="78" t="s">
        <v>378</v>
      </c>
      <c r="R557" t="str">
        <f t="shared" si="8"/>
        <v>0530</v>
      </c>
    </row>
    <row r="558" spans="1:18" ht="12.75" customHeight="1">
      <c r="A558" s="87" t="s">
        <v>1447</v>
      </c>
      <c r="B558" s="84" t="s">
        <v>1447</v>
      </c>
      <c r="C558" s="84" t="s">
        <v>1445</v>
      </c>
      <c r="D558" s="84" t="s">
        <v>452</v>
      </c>
      <c r="E558" s="84" t="s">
        <v>165</v>
      </c>
      <c r="F558" s="84" t="s">
        <v>378</v>
      </c>
      <c r="G558" s="84" t="s">
        <v>165</v>
      </c>
      <c r="H558" s="84" t="s">
        <v>167</v>
      </c>
      <c r="I558" s="84" t="s">
        <v>165</v>
      </c>
      <c r="J558" s="84" t="s">
        <v>167</v>
      </c>
      <c r="K558" s="84" t="s">
        <v>165</v>
      </c>
      <c r="L558" s="84" t="s">
        <v>167</v>
      </c>
      <c r="M558" s="84" t="s">
        <v>165</v>
      </c>
      <c r="N558" s="84" t="s">
        <v>167</v>
      </c>
      <c r="O558" s="84" t="s">
        <v>165</v>
      </c>
      <c r="P558" s="77" t="s">
        <v>452</v>
      </c>
      <c r="Q558" s="78" t="s">
        <v>378</v>
      </c>
      <c r="R558" t="str">
        <f t="shared" si="8"/>
        <v>0530</v>
      </c>
    </row>
    <row r="559" spans="1:18" ht="12.75" customHeight="1">
      <c r="A559" s="87" t="s">
        <v>1448</v>
      </c>
      <c r="B559" s="84" t="s">
        <v>1448</v>
      </c>
      <c r="C559" s="84" t="s">
        <v>1445</v>
      </c>
      <c r="D559" s="84" t="s">
        <v>452</v>
      </c>
      <c r="E559" s="84" t="s">
        <v>165</v>
      </c>
      <c r="F559" s="84" t="s">
        <v>378</v>
      </c>
      <c r="G559" s="84" t="s">
        <v>165</v>
      </c>
      <c r="H559" s="84" t="s">
        <v>167</v>
      </c>
      <c r="I559" s="84" t="s">
        <v>165</v>
      </c>
      <c r="J559" s="84" t="s">
        <v>167</v>
      </c>
      <c r="K559" s="84" t="s">
        <v>165</v>
      </c>
      <c r="L559" s="84" t="s">
        <v>167</v>
      </c>
      <c r="M559" s="84" t="s">
        <v>165</v>
      </c>
      <c r="N559" s="84" t="s">
        <v>167</v>
      </c>
      <c r="O559" s="84" t="s">
        <v>165</v>
      </c>
      <c r="P559" s="77" t="s">
        <v>452</v>
      </c>
      <c r="Q559" s="78" t="s">
        <v>378</v>
      </c>
      <c r="R559" t="str">
        <f t="shared" si="8"/>
        <v>0530</v>
      </c>
    </row>
    <row r="560" spans="1:18" ht="12.75" customHeight="1">
      <c r="A560" s="87" t="s">
        <v>1449</v>
      </c>
      <c r="B560" s="84" t="s">
        <v>1449</v>
      </c>
      <c r="C560" s="84" t="s">
        <v>1445</v>
      </c>
      <c r="D560" s="84" t="s">
        <v>452</v>
      </c>
      <c r="E560" s="84" t="s">
        <v>165</v>
      </c>
      <c r="F560" s="84" t="s">
        <v>378</v>
      </c>
      <c r="G560" s="84" t="s">
        <v>165</v>
      </c>
      <c r="H560" s="84" t="s">
        <v>167</v>
      </c>
      <c r="I560" s="84" t="s">
        <v>165</v>
      </c>
      <c r="J560" s="84" t="s">
        <v>167</v>
      </c>
      <c r="K560" s="84" t="s">
        <v>165</v>
      </c>
      <c r="L560" s="84" t="s">
        <v>167</v>
      </c>
      <c r="M560" s="84" t="s">
        <v>165</v>
      </c>
      <c r="N560" s="84" t="s">
        <v>167</v>
      </c>
      <c r="O560" s="84" t="s">
        <v>165</v>
      </c>
      <c r="P560" s="77" t="s">
        <v>452</v>
      </c>
      <c r="Q560" s="78" t="s">
        <v>378</v>
      </c>
      <c r="R560" t="str">
        <f t="shared" si="8"/>
        <v>0530</v>
      </c>
    </row>
    <row r="561" spans="1:18" ht="12.75" customHeight="1">
      <c r="A561" s="87" t="s">
        <v>1450</v>
      </c>
      <c r="B561" s="84" t="s">
        <v>1450</v>
      </c>
      <c r="C561" s="84" t="s">
        <v>1445</v>
      </c>
      <c r="D561" s="84" t="s">
        <v>452</v>
      </c>
      <c r="E561" s="84" t="s">
        <v>165</v>
      </c>
      <c r="F561" s="84" t="s">
        <v>378</v>
      </c>
      <c r="G561" s="84" t="s">
        <v>165</v>
      </c>
      <c r="H561" s="84" t="s">
        <v>167</v>
      </c>
      <c r="I561" s="84" t="s">
        <v>165</v>
      </c>
      <c r="J561" s="84" t="s">
        <v>167</v>
      </c>
      <c r="K561" s="84" t="s">
        <v>165</v>
      </c>
      <c r="L561" s="84" t="s">
        <v>167</v>
      </c>
      <c r="M561" s="84" t="s">
        <v>165</v>
      </c>
      <c r="N561" s="84" t="s">
        <v>167</v>
      </c>
      <c r="O561" s="84" t="s">
        <v>165</v>
      </c>
      <c r="P561" s="77" t="s">
        <v>452</v>
      </c>
      <c r="Q561" s="78" t="s">
        <v>378</v>
      </c>
      <c r="R561" t="str">
        <f t="shared" si="8"/>
        <v>0530</v>
      </c>
    </row>
    <row r="562" spans="1:18" ht="12.75" customHeight="1">
      <c r="A562" s="87" t="s">
        <v>1451</v>
      </c>
      <c r="B562" s="84" t="s">
        <v>1451</v>
      </c>
      <c r="C562" s="84" t="s">
        <v>1445</v>
      </c>
      <c r="D562" s="84" t="s">
        <v>452</v>
      </c>
      <c r="E562" s="84" t="s">
        <v>165</v>
      </c>
      <c r="F562" s="84" t="s">
        <v>378</v>
      </c>
      <c r="G562" s="84" t="s">
        <v>165</v>
      </c>
      <c r="H562" s="84" t="s">
        <v>167</v>
      </c>
      <c r="I562" s="84" t="s">
        <v>165</v>
      </c>
      <c r="J562" s="84" t="s">
        <v>167</v>
      </c>
      <c r="K562" s="84" t="s">
        <v>165</v>
      </c>
      <c r="L562" s="84" t="s">
        <v>167</v>
      </c>
      <c r="M562" s="84" t="s">
        <v>165</v>
      </c>
      <c r="N562" s="84" t="s">
        <v>167</v>
      </c>
      <c r="O562" s="84" t="s">
        <v>165</v>
      </c>
      <c r="P562" s="77" t="s">
        <v>452</v>
      </c>
      <c r="Q562" s="78" t="s">
        <v>378</v>
      </c>
      <c r="R562" t="str">
        <f t="shared" si="8"/>
        <v>0530</v>
      </c>
    </row>
    <row r="563" spans="1:18" ht="12.75" customHeight="1">
      <c r="A563" s="87" t="s">
        <v>1452</v>
      </c>
      <c r="B563" s="84" t="s">
        <v>1452</v>
      </c>
      <c r="C563" s="84" t="s">
        <v>1445</v>
      </c>
      <c r="D563" s="84" t="s">
        <v>452</v>
      </c>
      <c r="E563" s="84" t="s">
        <v>165</v>
      </c>
      <c r="F563" s="84" t="s">
        <v>378</v>
      </c>
      <c r="G563" s="84" t="s">
        <v>165</v>
      </c>
      <c r="H563" s="84" t="s">
        <v>167</v>
      </c>
      <c r="I563" s="84" t="s">
        <v>165</v>
      </c>
      <c r="J563" s="84" t="s">
        <v>167</v>
      </c>
      <c r="K563" s="84" t="s">
        <v>165</v>
      </c>
      <c r="L563" s="84" t="s">
        <v>167</v>
      </c>
      <c r="M563" s="84" t="s">
        <v>165</v>
      </c>
      <c r="N563" s="84" t="s">
        <v>167</v>
      </c>
      <c r="O563" s="84" t="s">
        <v>165</v>
      </c>
      <c r="P563" s="77" t="s">
        <v>452</v>
      </c>
      <c r="Q563" s="78" t="s">
        <v>378</v>
      </c>
      <c r="R563" t="str">
        <f t="shared" si="8"/>
        <v>0530</v>
      </c>
    </row>
    <row r="564" spans="1:18" ht="12.75" customHeight="1">
      <c r="A564" s="87" t="s">
        <v>1453</v>
      </c>
      <c r="B564" s="84" t="s">
        <v>1453</v>
      </c>
      <c r="C564" s="84" t="s">
        <v>1445</v>
      </c>
      <c r="D564" s="84" t="s">
        <v>452</v>
      </c>
      <c r="E564" s="84" t="s">
        <v>165</v>
      </c>
      <c r="F564" s="84" t="s">
        <v>378</v>
      </c>
      <c r="G564" s="84" t="s">
        <v>165</v>
      </c>
      <c r="H564" s="84" t="s">
        <v>167</v>
      </c>
      <c r="I564" s="84" t="s">
        <v>165</v>
      </c>
      <c r="J564" s="84" t="s">
        <v>167</v>
      </c>
      <c r="K564" s="84" t="s">
        <v>165</v>
      </c>
      <c r="L564" s="84" t="s">
        <v>167</v>
      </c>
      <c r="M564" s="84" t="s">
        <v>165</v>
      </c>
      <c r="N564" s="84" t="s">
        <v>167</v>
      </c>
      <c r="O564" s="84" t="s">
        <v>165</v>
      </c>
      <c r="P564" s="77" t="s">
        <v>452</v>
      </c>
      <c r="Q564" s="78" t="s">
        <v>378</v>
      </c>
      <c r="R564" t="str">
        <f t="shared" si="8"/>
        <v>0530</v>
      </c>
    </row>
    <row r="565" spans="1:18" ht="12.75" customHeight="1">
      <c r="A565" s="87" t="s">
        <v>1454</v>
      </c>
      <c r="B565" s="84" t="s">
        <v>1454</v>
      </c>
      <c r="C565" s="84" t="s">
        <v>1445</v>
      </c>
      <c r="D565" s="84" t="s">
        <v>452</v>
      </c>
      <c r="E565" s="84" t="s">
        <v>165</v>
      </c>
      <c r="F565" s="84" t="s">
        <v>378</v>
      </c>
      <c r="G565" s="84" t="s">
        <v>165</v>
      </c>
      <c r="H565" s="84" t="s">
        <v>167</v>
      </c>
      <c r="I565" s="84" t="s">
        <v>165</v>
      </c>
      <c r="J565" s="84" t="s">
        <v>167</v>
      </c>
      <c r="K565" s="84" t="s">
        <v>165</v>
      </c>
      <c r="L565" s="84" t="s">
        <v>167</v>
      </c>
      <c r="M565" s="84" t="s">
        <v>165</v>
      </c>
      <c r="N565" s="84" t="s">
        <v>167</v>
      </c>
      <c r="O565" s="84" t="s">
        <v>165</v>
      </c>
      <c r="P565" s="77" t="s">
        <v>452</v>
      </c>
      <c r="Q565" s="78" t="s">
        <v>378</v>
      </c>
      <c r="R565" t="str">
        <f t="shared" si="8"/>
        <v>0530</v>
      </c>
    </row>
    <row r="566" spans="1:18" ht="12.75" customHeight="1">
      <c r="A566" s="87" t="s">
        <v>1455</v>
      </c>
      <c r="B566" s="84" t="s">
        <v>1455</v>
      </c>
      <c r="C566" s="84" t="s">
        <v>1445</v>
      </c>
      <c r="D566" s="84" t="s">
        <v>452</v>
      </c>
      <c r="E566" s="84" t="s">
        <v>165</v>
      </c>
      <c r="F566" s="84" t="s">
        <v>378</v>
      </c>
      <c r="G566" s="84" t="s">
        <v>165</v>
      </c>
      <c r="H566" s="84" t="s">
        <v>167</v>
      </c>
      <c r="I566" s="84" t="s">
        <v>165</v>
      </c>
      <c r="J566" s="84" t="s">
        <v>167</v>
      </c>
      <c r="K566" s="84" t="s">
        <v>165</v>
      </c>
      <c r="L566" s="84" t="s">
        <v>167</v>
      </c>
      <c r="M566" s="84" t="s">
        <v>165</v>
      </c>
      <c r="N566" s="84" t="s">
        <v>167</v>
      </c>
      <c r="O566" s="84" t="s">
        <v>165</v>
      </c>
      <c r="P566" s="77" t="s">
        <v>452</v>
      </c>
      <c r="Q566" s="78" t="s">
        <v>378</v>
      </c>
      <c r="R566" t="str">
        <f t="shared" si="8"/>
        <v>0530</v>
      </c>
    </row>
    <row r="567" spans="1:18" ht="12.75" customHeight="1">
      <c r="A567" s="87" t="s">
        <v>1456</v>
      </c>
      <c r="B567" s="84" t="s">
        <v>1457</v>
      </c>
      <c r="C567" s="84" t="s">
        <v>1445</v>
      </c>
      <c r="D567" s="84" t="s">
        <v>313</v>
      </c>
      <c r="E567" s="84" t="s">
        <v>165</v>
      </c>
      <c r="F567" s="84" t="s">
        <v>1458</v>
      </c>
      <c r="G567" s="84" t="s">
        <v>165</v>
      </c>
      <c r="H567" s="84" t="s">
        <v>167</v>
      </c>
      <c r="I567" s="84" t="s">
        <v>165</v>
      </c>
      <c r="J567" s="84" t="s">
        <v>167</v>
      </c>
      <c r="K567" s="84" t="s">
        <v>165</v>
      </c>
      <c r="L567" s="84" t="s">
        <v>167</v>
      </c>
      <c r="M567" s="84" t="s">
        <v>165</v>
      </c>
      <c r="N567" s="84" t="s">
        <v>167</v>
      </c>
      <c r="O567" s="84" t="s">
        <v>165</v>
      </c>
      <c r="P567" s="77" t="s">
        <v>459</v>
      </c>
      <c r="Q567" s="78" t="s">
        <v>682</v>
      </c>
      <c r="R567" t="str">
        <f t="shared" si="8"/>
        <v>1060</v>
      </c>
    </row>
    <row r="568" spans="1:18" ht="12.75" customHeight="1">
      <c r="A568" s="87" t="s">
        <v>1459</v>
      </c>
      <c r="B568" s="84" t="s">
        <v>1459</v>
      </c>
      <c r="C568" s="84" t="s">
        <v>1445</v>
      </c>
      <c r="D568" s="84" t="s">
        <v>452</v>
      </c>
      <c r="E568" s="84" t="s">
        <v>165</v>
      </c>
      <c r="F568" s="84" t="s">
        <v>378</v>
      </c>
      <c r="G568" s="84" t="s">
        <v>165</v>
      </c>
      <c r="H568" s="84" t="s">
        <v>167</v>
      </c>
      <c r="I568" s="84" t="s">
        <v>165</v>
      </c>
      <c r="J568" s="84" t="s">
        <v>167</v>
      </c>
      <c r="K568" s="84" t="s">
        <v>165</v>
      </c>
      <c r="L568" s="84" t="s">
        <v>167</v>
      </c>
      <c r="M568" s="84" t="s">
        <v>165</v>
      </c>
      <c r="N568" s="84" t="s">
        <v>167</v>
      </c>
      <c r="O568" s="84" t="s">
        <v>165</v>
      </c>
      <c r="P568" s="77" t="s">
        <v>452</v>
      </c>
      <c r="Q568" s="78" t="s">
        <v>378</v>
      </c>
      <c r="R568" t="str">
        <f t="shared" si="8"/>
        <v>0530</v>
      </c>
    </row>
    <row r="569" spans="1:18" ht="12.75" customHeight="1">
      <c r="A569" s="87" t="s">
        <v>1460</v>
      </c>
      <c r="B569" s="84" t="s">
        <v>1460</v>
      </c>
      <c r="C569" s="84" t="s">
        <v>1445</v>
      </c>
      <c r="D569" s="84" t="s">
        <v>452</v>
      </c>
      <c r="E569" s="84" t="s">
        <v>165</v>
      </c>
      <c r="F569" s="84" t="s">
        <v>378</v>
      </c>
      <c r="G569" s="84" t="s">
        <v>165</v>
      </c>
      <c r="H569" s="84" t="s">
        <v>167</v>
      </c>
      <c r="I569" s="84" t="s">
        <v>165</v>
      </c>
      <c r="J569" s="84" t="s">
        <v>167</v>
      </c>
      <c r="K569" s="84" t="s">
        <v>165</v>
      </c>
      <c r="L569" s="84" t="s">
        <v>167</v>
      </c>
      <c r="M569" s="84" t="s">
        <v>165</v>
      </c>
      <c r="N569" s="84" t="s">
        <v>167</v>
      </c>
      <c r="O569" s="84" t="s">
        <v>165</v>
      </c>
      <c r="P569" s="77" t="s">
        <v>452</v>
      </c>
      <c r="Q569" s="78" t="s">
        <v>378</v>
      </c>
      <c r="R569" t="str">
        <f t="shared" si="8"/>
        <v>0530</v>
      </c>
    </row>
    <row r="570" spans="1:18" ht="12.75" customHeight="1">
      <c r="A570" s="87" t="s">
        <v>1461</v>
      </c>
      <c r="B570" s="84" t="s">
        <v>1461</v>
      </c>
      <c r="C570" s="84" t="s">
        <v>1445</v>
      </c>
      <c r="D570" s="84" t="s">
        <v>452</v>
      </c>
      <c r="E570" s="84" t="s">
        <v>165</v>
      </c>
      <c r="F570" s="84" t="s">
        <v>378</v>
      </c>
      <c r="G570" s="84" t="s">
        <v>165</v>
      </c>
      <c r="H570" s="84" t="s">
        <v>167</v>
      </c>
      <c r="I570" s="84" t="s">
        <v>165</v>
      </c>
      <c r="J570" s="84" t="s">
        <v>167</v>
      </c>
      <c r="K570" s="84" t="s">
        <v>165</v>
      </c>
      <c r="L570" s="84" t="s">
        <v>167</v>
      </c>
      <c r="M570" s="84" t="s">
        <v>165</v>
      </c>
      <c r="N570" s="84" t="s">
        <v>167</v>
      </c>
      <c r="O570" s="84" t="s">
        <v>165</v>
      </c>
      <c r="P570" s="77" t="s">
        <v>452</v>
      </c>
      <c r="Q570" s="78" t="s">
        <v>378</v>
      </c>
      <c r="R570" t="str">
        <f t="shared" si="8"/>
        <v>0530</v>
      </c>
    </row>
    <row r="571" spans="1:18" ht="12.75" customHeight="1">
      <c r="A571" s="87" t="s">
        <v>1462</v>
      </c>
      <c r="B571" s="84" t="s">
        <v>1462</v>
      </c>
      <c r="C571" s="84" t="s">
        <v>1445</v>
      </c>
      <c r="D571" s="84" t="s">
        <v>452</v>
      </c>
      <c r="E571" s="84" t="s">
        <v>165</v>
      </c>
      <c r="F571" s="84" t="s">
        <v>378</v>
      </c>
      <c r="G571" s="84" t="s">
        <v>165</v>
      </c>
      <c r="H571" s="84" t="s">
        <v>167</v>
      </c>
      <c r="I571" s="84" t="s">
        <v>165</v>
      </c>
      <c r="J571" s="84" t="s">
        <v>167</v>
      </c>
      <c r="K571" s="84" t="s">
        <v>165</v>
      </c>
      <c r="L571" s="84" t="s">
        <v>167</v>
      </c>
      <c r="M571" s="84" t="s">
        <v>165</v>
      </c>
      <c r="N571" s="84" t="s">
        <v>167</v>
      </c>
      <c r="O571" s="84" t="s">
        <v>165</v>
      </c>
      <c r="P571" s="77" t="s">
        <v>452</v>
      </c>
      <c r="Q571" s="78" t="s">
        <v>378</v>
      </c>
      <c r="R571" t="str">
        <f t="shared" si="8"/>
        <v>0530</v>
      </c>
    </row>
    <row r="572" spans="1:18" ht="12.75" customHeight="1">
      <c r="A572" s="87" t="s">
        <v>1463</v>
      </c>
      <c r="B572" s="84" t="s">
        <v>1463</v>
      </c>
      <c r="C572" s="84" t="s">
        <v>1445</v>
      </c>
      <c r="D572" s="84" t="s">
        <v>452</v>
      </c>
      <c r="E572" s="84" t="s">
        <v>165</v>
      </c>
      <c r="F572" s="84" t="s">
        <v>378</v>
      </c>
      <c r="G572" s="84" t="s">
        <v>165</v>
      </c>
      <c r="H572" s="84" t="s">
        <v>167</v>
      </c>
      <c r="I572" s="84" t="s">
        <v>165</v>
      </c>
      <c r="J572" s="84" t="s">
        <v>167</v>
      </c>
      <c r="K572" s="84" t="s">
        <v>165</v>
      </c>
      <c r="L572" s="84" t="s">
        <v>167</v>
      </c>
      <c r="M572" s="84" t="s">
        <v>165</v>
      </c>
      <c r="N572" s="84" t="s">
        <v>167</v>
      </c>
      <c r="O572" s="84" t="s">
        <v>165</v>
      </c>
      <c r="P572" s="77" t="s">
        <v>452</v>
      </c>
      <c r="Q572" s="78" t="s">
        <v>378</v>
      </c>
      <c r="R572" t="str">
        <f t="shared" si="8"/>
        <v>0530</v>
      </c>
    </row>
    <row r="573" spans="1:18" ht="12.75" customHeight="1">
      <c r="A573" s="87" t="s">
        <v>1464</v>
      </c>
      <c r="B573" s="84" t="s">
        <v>1464</v>
      </c>
      <c r="C573" s="84" t="s">
        <v>1445</v>
      </c>
      <c r="D573" s="84" t="s">
        <v>452</v>
      </c>
      <c r="E573" s="84" t="s">
        <v>165</v>
      </c>
      <c r="F573" s="84" t="s">
        <v>378</v>
      </c>
      <c r="G573" s="84" t="s">
        <v>165</v>
      </c>
      <c r="H573" s="84" t="s">
        <v>167</v>
      </c>
      <c r="I573" s="84" t="s">
        <v>165</v>
      </c>
      <c r="J573" s="84" t="s">
        <v>167</v>
      </c>
      <c r="K573" s="84" t="s">
        <v>165</v>
      </c>
      <c r="L573" s="84" t="s">
        <v>167</v>
      </c>
      <c r="M573" s="84" t="s">
        <v>165</v>
      </c>
      <c r="N573" s="84" t="s">
        <v>167</v>
      </c>
      <c r="O573" s="84" t="s">
        <v>165</v>
      </c>
      <c r="P573" s="77" t="s">
        <v>452</v>
      </c>
      <c r="Q573" s="78" t="s">
        <v>378</v>
      </c>
      <c r="R573" t="str">
        <f t="shared" si="8"/>
        <v>0530</v>
      </c>
    </row>
    <row r="574" spans="1:18" ht="12.75" customHeight="1">
      <c r="A574" s="87" t="s">
        <v>1465</v>
      </c>
      <c r="B574" s="84" t="s">
        <v>1465</v>
      </c>
      <c r="C574" s="84" t="s">
        <v>1445</v>
      </c>
      <c r="D574" s="84" t="s">
        <v>452</v>
      </c>
      <c r="E574" s="84" t="s">
        <v>165</v>
      </c>
      <c r="F574" s="84" t="s">
        <v>378</v>
      </c>
      <c r="G574" s="84" t="s">
        <v>165</v>
      </c>
      <c r="H574" s="84" t="s">
        <v>167</v>
      </c>
      <c r="I574" s="84" t="s">
        <v>165</v>
      </c>
      <c r="J574" s="84" t="s">
        <v>167</v>
      </c>
      <c r="K574" s="84" t="s">
        <v>165</v>
      </c>
      <c r="L574" s="84" t="s">
        <v>167</v>
      </c>
      <c r="M574" s="84" t="s">
        <v>165</v>
      </c>
      <c r="N574" s="84" t="s">
        <v>167</v>
      </c>
      <c r="O574" s="84" t="s">
        <v>165</v>
      </c>
      <c r="P574" s="77" t="s">
        <v>452</v>
      </c>
      <c r="Q574" s="78" t="s">
        <v>378</v>
      </c>
      <c r="R574" t="str">
        <f t="shared" si="8"/>
        <v>0530</v>
      </c>
    </row>
    <row r="575" spans="1:18" ht="12.75" customHeight="1">
      <c r="A575" s="87" t="s">
        <v>1466</v>
      </c>
      <c r="B575" s="84" t="s">
        <v>1466</v>
      </c>
      <c r="C575" s="84" t="s">
        <v>1445</v>
      </c>
      <c r="D575" s="84" t="s">
        <v>452</v>
      </c>
      <c r="E575" s="84" t="s">
        <v>165</v>
      </c>
      <c r="F575" s="84" t="s">
        <v>378</v>
      </c>
      <c r="G575" s="84" t="s">
        <v>165</v>
      </c>
      <c r="H575" s="84" t="s">
        <v>167</v>
      </c>
      <c r="I575" s="84" t="s">
        <v>165</v>
      </c>
      <c r="J575" s="84" t="s">
        <v>167</v>
      </c>
      <c r="K575" s="84" t="s">
        <v>165</v>
      </c>
      <c r="L575" s="84" t="s">
        <v>167</v>
      </c>
      <c r="M575" s="84" t="s">
        <v>165</v>
      </c>
      <c r="N575" s="84" t="s">
        <v>167</v>
      </c>
      <c r="O575" s="84" t="s">
        <v>165</v>
      </c>
      <c r="P575" s="77" t="s">
        <v>452</v>
      </c>
      <c r="Q575" s="78" t="s">
        <v>378</v>
      </c>
      <c r="R575" t="str">
        <f t="shared" si="8"/>
        <v>0530</v>
      </c>
    </row>
    <row r="576" spans="1:18" ht="12.75" customHeight="1">
      <c r="A576" s="87" t="s">
        <v>1467</v>
      </c>
      <c r="B576" s="84" t="s">
        <v>1468</v>
      </c>
      <c r="C576" s="84" t="s">
        <v>1469</v>
      </c>
      <c r="D576" s="84" t="s">
        <v>313</v>
      </c>
      <c r="E576" s="84" t="s">
        <v>165</v>
      </c>
      <c r="F576" s="84" t="s">
        <v>1470</v>
      </c>
      <c r="G576" s="84" t="s">
        <v>165</v>
      </c>
      <c r="H576" s="84" t="s">
        <v>167</v>
      </c>
      <c r="I576" s="84" t="s">
        <v>165</v>
      </c>
      <c r="J576" s="84" t="s">
        <v>167</v>
      </c>
      <c r="K576" s="84" t="s">
        <v>165</v>
      </c>
      <c r="L576" s="84" t="s">
        <v>167</v>
      </c>
      <c r="M576" s="84" t="s">
        <v>165</v>
      </c>
      <c r="N576" s="84" t="s">
        <v>167</v>
      </c>
      <c r="O576" s="84" t="s">
        <v>165</v>
      </c>
      <c r="P576" s="77" t="s">
        <v>459</v>
      </c>
      <c r="Q576" s="78" t="s">
        <v>702</v>
      </c>
      <c r="R576" t="str">
        <f t="shared" si="8"/>
        <v>1040</v>
      </c>
    </row>
    <row r="577" spans="1:18" ht="12.75" customHeight="1">
      <c r="A577" s="87" t="s">
        <v>1471</v>
      </c>
      <c r="B577" s="84" t="s">
        <v>1472</v>
      </c>
      <c r="C577" s="84" t="s">
        <v>1472</v>
      </c>
      <c r="D577" s="84" t="s">
        <v>452</v>
      </c>
      <c r="E577" s="84" t="s">
        <v>165</v>
      </c>
      <c r="F577" s="84" t="s">
        <v>1473</v>
      </c>
      <c r="G577" s="84" t="s">
        <v>165</v>
      </c>
      <c r="H577" s="84" t="s">
        <v>167</v>
      </c>
      <c r="I577" s="84" t="s">
        <v>165</v>
      </c>
      <c r="J577" s="84" t="s">
        <v>167</v>
      </c>
      <c r="K577" s="84" t="s">
        <v>165</v>
      </c>
      <c r="L577" s="84" t="s">
        <v>167</v>
      </c>
      <c r="M577" s="84" t="s">
        <v>165</v>
      </c>
      <c r="N577" s="84" t="s">
        <v>167</v>
      </c>
      <c r="O577" s="84" t="s">
        <v>165</v>
      </c>
      <c r="P577" s="77" t="s">
        <v>452</v>
      </c>
      <c r="Q577" s="78" t="s">
        <v>627</v>
      </c>
      <c r="R577" t="str">
        <f t="shared" si="8"/>
        <v>0595</v>
      </c>
    </row>
    <row r="578" spans="1:18" ht="12.75" customHeight="1">
      <c r="A578" s="87" t="s">
        <v>1474</v>
      </c>
      <c r="B578" s="84" t="s">
        <v>1475</v>
      </c>
      <c r="C578" s="84" t="s">
        <v>1476</v>
      </c>
      <c r="D578" s="84" t="s">
        <v>313</v>
      </c>
      <c r="E578" s="84" t="s">
        <v>165</v>
      </c>
      <c r="F578" s="84" t="s">
        <v>986</v>
      </c>
      <c r="G578" s="84" t="s">
        <v>165</v>
      </c>
      <c r="H578" s="84" t="s">
        <v>167</v>
      </c>
      <c r="I578" s="84" t="s">
        <v>165</v>
      </c>
      <c r="J578" s="84" t="s">
        <v>167</v>
      </c>
      <c r="K578" s="84" t="s">
        <v>165</v>
      </c>
      <c r="L578" s="84" t="s">
        <v>167</v>
      </c>
      <c r="M578" s="84" t="s">
        <v>165</v>
      </c>
      <c r="N578" s="84" t="s">
        <v>167</v>
      </c>
      <c r="O578" s="84" t="s">
        <v>165</v>
      </c>
      <c r="P578" s="77" t="s">
        <v>458</v>
      </c>
      <c r="Q578" s="78" t="s">
        <v>459</v>
      </c>
      <c r="R578" t="str">
        <f t="shared" si="8"/>
        <v>1510</v>
      </c>
    </row>
    <row r="579" spans="1:18" ht="12.75" customHeight="1">
      <c r="A579" s="87" t="s">
        <v>1477</v>
      </c>
      <c r="B579" s="84" t="s">
        <v>1478</v>
      </c>
      <c r="C579" s="84" t="s">
        <v>1479</v>
      </c>
      <c r="D579" s="84" t="s">
        <v>165</v>
      </c>
      <c r="E579" s="84" t="s">
        <v>165</v>
      </c>
      <c r="F579" s="84" t="s">
        <v>165</v>
      </c>
      <c r="G579" s="84" t="s">
        <v>702</v>
      </c>
      <c r="H579" s="84" t="s">
        <v>1480</v>
      </c>
      <c r="I579" s="84" t="s">
        <v>165</v>
      </c>
      <c r="J579" s="84" t="s">
        <v>167</v>
      </c>
      <c r="K579" s="84" t="s">
        <v>165</v>
      </c>
      <c r="L579" s="84" t="s">
        <v>167</v>
      </c>
      <c r="M579" s="84" t="s">
        <v>165</v>
      </c>
      <c r="N579" s="84" t="s">
        <v>167</v>
      </c>
      <c r="O579" s="84" t="s">
        <v>165</v>
      </c>
      <c r="P579" s="77" t="s">
        <v>168</v>
      </c>
      <c r="Q579" s="78" t="s">
        <v>702</v>
      </c>
      <c r="R579" t="str">
        <f t="shared" si="8"/>
        <v>0040</v>
      </c>
    </row>
    <row r="580" spans="1:18" ht="12.75" customHeight="1">
      <c r="A580" s="87" t="s">
        <v>1481</v>
      </c>
      <c r="B580" s="84" t="s">
        <v>1482</v>
      </c>
      <c r="C580" s="84" t="s">
        <v>1479</v>
      </c>
      <c r="D580" s="84" t="s">
        <v>165</v>
      </c>
      <c r="E580" s="84" t="s">
        <v>165</v>
      </c>
      <c r="F580" s="84" t="s">
        <v>165</v>
      </c>
      <c r="G580" s="84" t="s">
        <v>290</v>
      </c>
      <c r="H580" s="84" t="s">
        <v>1483</v>
      </c>
      <c r="I580" s="84" t="s">
        <v>165</v>
      </c>
      <c r="J580" s="84" t="s">
        <v>167</v>
      </c>
      <c r="K580" s="84" t="s">
        <v>165</v>
      </c>
      <c r="L580" s="84" t="s">
        <v>167</v>
      </c>
      <c r="M580" s="84" t="s">
        <v>165</v>
      </c>
      <c r="N580" s="84" t="s">
        <v>167</v>
      </c>
      <c r="O580" s="84" t="s">
        <v>165</v>
      </c>
      <c r="P580" s="77" t="s">
        <v>168</v>
      </c>
      <c r="Q580" s="78" t="s">
        <v>290</v>
      </c>
      <c r="R580" t="str">
        <f t="shared" ref="R580:R643" si="9">CONCATENATE(P580,Q580)</f>
        <v>0042</v>
      </c>
    </row>
    <row r="581" spans="1:18" ht="12.75" customHeight="1">
      <c r="A581" s="87" t="s">
        <v>1484</v>
      </c>
      <c r="B581" s="84" t="s">
        <v>1485</v>
      </c>
      <c r="C581" s="84" t="s">
        <v>1479</v>
      </c>
      <c r="D581" s="84" t="s">
        <v>165</v>
      </c>
      <c r="E581" s="84" t="s">
        <v>165</v>
      </c>
      <c r="F581" s="84" t="s">
        <v>165</v>
      </c>
      <c r="G581" s="84" t="s">
        <v>290</v>
      </c>
      <c r="H581" s="84" t="s">
        <v>1483</v>
      </c>
      <c r="I581" s="84" t="s">
        <v>165</v>
      </c>
      <c r="J581" s="84" t="s">
        <v>167</v>
      </c>
      <c r="K581" s="84" t="s">
        <v>165</v>
      </c>
      <c r="L581" s="84" t="s">
        <v>167</v>
      </c>
      <c r="M581" s="84" t="s">
        <v>165</v>
      </c>
      <c r="N581" s="84" t="s">
        <v>167</v>
      </c>
      <c r="O581" s="84" t="s">
        <v>165</v>
      </c>
      <c r="P581" s="77" t="s">
        <v>168</v>
      </c>
      <c r="Q581" s="78" t="s">
        <v>290</v>
      </c>
      <c r="R581" t="str">
        <f t="shared" si="9"/>
        <v>0042</v>
      </c>
    </row>
    <row r="582" spans="1:18" ht="12.75" customHeight="1">
      <c r="A582" s="87" t="s">
        <v>1486</v>
      </c>
      <c r="B582" s="84" t="s">
        <v>1487</v>
      </c>
      <c r="C582" s="84" t="s">
        <v>1488</v>
      </c>
      <c r="D582" s="84" t="s">
        <v>313</v>
      </c>
      <c r="E582" s="84" t="s">
        <v>165</v>
      </c>
      <c r="F582" s="84" t="s">
        <v>1489</v>
      </c>
      <c r="G582" s="84" t="s">
        <v>165</v>
      </c>
      <c r="H582" s="84" t="s">
        <v>167</v>
      </c>
      <c r="I582" s="84" t="s">
        <v>165</v>
      </c>
      <c r="J582" s="84" t="s">
        <v>167</v>
      </c>
      <c r="K582" s="84" t="s">
        <v>165</v>
      </c>
      <c r="L582" s="84" t="s">
        <v>167</v>
      </c>
      <c r="M582" s="84" t="s">
        <v>165</v>
      </c>
      <c r="N582" s="84" t="s">
        <v>167</v>
      </c>
      <c r="O582" s="84" t="s">
        <v>165</v>
      </c>
      <c r="P582" s="77" t="s">
        <v>459</v>
      </c>
      <c r="Q582" s="78" t="s">
        <v>378</v>
      </c>
      <c r="R582" t="str">
        <f t="shared" si="9"/>
        <v>1030</v>
      </c>
    </row>
    <row r="583" spans="1:18" ht="12.75" customHeight="1">
      <c r="A583" s="87" t="s">
        <v>1490</v>
      </c>
      <c r="B583" s="84" t="s">
        <v>1491</v>
      </c>
      <c r="C583" s="84" t="s">
        <v>1488</v>
      </c>
      <c r="D583" s="84" t="s">
        <v>313</v>
      </c>
      <c r="E583" s="84" t="s">
        <v>165</v>
      </c>
      <c r="F583" s="84" t="s">
        <v>1489</v>
      </c>
      <c r="G583" s="84" t="s">
        <v>165</v>
      </c>
      <c r="H583" s="84" t="s">
        <v>167</v>
      </c>
      <c r="I583" s="84" t="s">
        <v>165</v>
      </c>
      <c r="J583" s="84" t="s">
        <v>167</v>
      </c>
      <c r="K583" s="84" t="s">
        <v>165</v>
      </c>
      <c r="L583" s="84" t="s">
        <v>167</v>
      </c>
      <c r="M583" s="84" t="s">
        <v>165</v>
      </c>
      <c r="N583" s="84" t="s">
        <v>167</v>
      </c>
      <c r="O583" s="84" t="s">
        <v>165</v>
      </c>
      <c r="P583" s="77" t="s">
        <v>459</v>
      </c>
      <c r="Q583" s="78" t="s">
        <v>378</v>
      </c>
      <c r="R583" t="str">
        <f t="shared" si="9"/>
        <v>1030</v>
      </c>
    </row>
    <row r="584" spans="1:18" ht="12.75" customHeight="1">
      <c r="A584" s="87" t="s">
        <v>1492</v>
      </c>
      <c r="B584" s="84" t="s">
        <v>1493</v>
      </c>
      <c r="C584" s="84" t="s">
        <v>1488</v>
      </c>
      <c r="D584" s="84" t="s">
        <v>313</v>
      </c>
      <c r="E584" s="84" t="s">
        <v>165</v>
      </c>
      <c r="F584" s="84" t="s">
        <v>1489</v>
      </c>
      <c r="G584" s="84" t="s">
        <v>165</v>
      </c>
      <c r="H584" s="84" t="s">
        <v>167</v>
      </c>
      <c r="I584" s="84" t="s">
        <v>165</v>
      </c>
      <c r="J584" s="84" t="s">
        <v>167</v>
      </c>
      <c r="K584" s="84" t="s">
        <v>165</v>
      </c>
      <c r="L584" s="84" t="s">
        <v>167</v>
      </c>
      <c r="M584" s="84" t="s">
        <v>165</v>
      </c>
      <c r="N584" s="84" t="s">
        <v>167</v>
      </c>
      <c r="O584" s="84" t="s">
        <v>165</v>
      </c>
      <c r="P584" s="77" t="s">
        <v>459</v>
      </c>
      <c r="Q584" s="78" t="s">
        <v>378</v>
      </c>
      <c r="R584" t="str">
        <f t="shared" si="9"/>
        <v>1030</v>
      </c>
    </row>
    <row r="585" spans="1:18" ht="12.75" customHeight="1">
      <c r="A585" s="87" t="s">
        <v>1494</v>
      </c>
      <c r="B585" s="84" t="s">
        <v>1495</v>
      </c>
      <c r="C585" s="84" t="s">
        <v>1488</v>
      </c>
      <c r="D585" s="84" t="s">
        <v>313</v>
      </c>
      <c r="E585" s="84" t="s">
        <v>165</v>
      </c>
      <c r="F585" s="84" t="s">
        <v>1489</v>
      </c>
      <c r="G585" s="84" t="s">
        <v>165</v>
      </c>
      <c r="H585" s="84" t="s">
        <v>167</v>
      </c>
      <c r="I585" s="84" t="s">
        <v>165</v>
      </c>
      <c r="J585" s="84" t="s">
        <v>167</v>
      </c>
      <c r="K585" s="84" t="s">
        <v>165</v>
      </c>
      <c r="L585" s="84" t="s">
        <v>167</v>
      </c>
      <c r="M585" s="84" t="s">
        <v>165</v>
      </c>
      <c r="N585" s="84" t="s">
        <v>167</v>
      </c>
      <c r="O585" s="84" t="s">
        <v>165</v>
      </c>
      <c r="P585" s="77" t="s">
        <v>459</v>
      </c>
      <c r="Q585" s="78" t="s">
        <v>378</v>
      </c>
      <c r="R585" t="str">
        <f t="shared" si="9"/>
        <v>1030</v>
      </c>
    </row>
    <row r="586" spans="1:18" ht="12.75" customHeight="1">
      <c r="A586" s="87" t="s">
        <v>1496</v>
      </c>
      <c r="B586" s="84" t="s">
        <v>1497</v>
      </c>
      <c r="C586" s="84" t="s">
        <v>1498</v>
      </c>
      <c r="D586" s="84" t="s">
        <v>165</v>
      </c>
      <c r="E586" s="84" t="s">
        <v>165</v>
      </c>
      <c r="F586" s="84" t="s">
        <v>165</v>
      </c>
      <c r="G586" s="84" t="s">
        <v>165</v>
      </c>
      <c r="H586" s="84" t="s">
        <v>167</v>
      </c>
      <c r="I586" s="84" t="s">
        <v>165</v>
      </c>
      <c r="J586" s="84" t="s">
        <v>167</v>
      </c>
      <c r="K586" s="84" t="s">
        <v>165</v>
      </c>
      <c r="L586" s="84" t="s">
        <v>167</v>
      </c>
      <c r="M586" s="84" t="s">
        <v>395</v>
      </c>
      <c r="N586" s="84" t="s">
        <v>681</v>
      </c>
      <c r="O586" s="84" t="s">
        <v>165</v>
      </c>
      <c r="P586" s="77" t="s">
        <v>682</v>
      </c>
      <c r="Q586" s="78" t="s">
        <v>395</v>
      </c>
      <c r="R586" t="str">
        <f t="shared" si="9"/>
        <v>6072</v>
      </c>
    </row>
    <row r="587" spans="1:18" ht="12.75" customHeight="1">
      <c r="A587" s="87" t="s">
        <v>1499</v>
      </c>
      <c r="B587" s="84" t="s">
        <v>1500</v>
      </c>
      <c r="C587" s="84" t="s">
        <v>1501</v>
      </c>
      <c r="D587" s="84" t="s">
        <v>165</v>
      </c>
      <c r="E587" s="84" t="s">
        <v>165</v>
      </c>
      <c r="F587" s="84" t="s">
        <v>165</v>
      </c>
      <c r="G587" s="84" t="s">
        <v>165</v>
      </c>
      <c r="H587" s="84" t="s">
        <v>167</v>
      </c>
      <c r="I587" s="84" t="s">
        <v>165</v>
      </c>
      <c r="J587" s="84" t="s">
        <v>167</v>
      </c>
      <c r="K587" s="84" t="s">
        <v>165</v>
      </c>
      <c r="L587" s="84" t="s">
        <v>167</v>
      </c>
      <c r="M587" s="84" t="s">
        <v>395</v>
      </c>
      <c r="N587" s="84" t="s">
        <v>681</v>
      </c>
      <c r="O587" s="84" t="s">
        <v>165</v>
      </c>
      <c r="P587" s="77" t="s">
        <v>682</v>
      </c>
      <c r="Q587" s="78" t="s">
        <v>395</v>
      </c>
      <c r="R587" t="str">
        <f t="shared" si="9"/>
        <v>6072</v>
      </c>
    </row>
    <row r="588" spans="1:18" ht="12.75" customHeight="1">
      <c r="A588" s="87" t="s">
        <v>1502</v>
      </c>
      <c r="B588" s="84" t="s">
        <v>1503</v>
      </c>
      <c r="C588" s="84" t="s">
        <v>1501</v>
      </c>
      <c r="D588" s="84" t="s">
        <v>165</v>
      </c>
      <c r="E588" s="84" t="s">
        <v>165</v>
      </c>
      <c r="F588" s="84" t="s">
        <v>165</v>
      </c>
      <c r="G588" s="84" t="s">
        <v>165</v>
      </c>
      <c r="H588" s="84" t="s">
        <v>167</v>
      </c>
      <c r="I588" s="84" t="s">
        <v>165</v>
      </c>
      <c r="J588" s="84" t="s">
        <v>167</v>
      </c>
      <c r="K588" s="84" t="s">
        <v>165</v>
      </c>
      <c r="L588" s="84" t="s">
        <v>167</v>
      </c>
      <c r="M588" s="84" t="s">
        <v>682</v>
      </c>
      <c r="N588" s="84" t="s">
        <v>1412</v>
      </c>
      <c r="O588" s="84" t="s">
        <v>165</v>
      </c>
      <c r="P588" s="77" t="s">
        <v>682</v>
      </c>
      <c r="Q588" s="78" t="s">
        <v>682</v>
      </c>
      <c r="R588" t="str">
        <f t="shared" si="9"/>
        <v>6060</v>
      </c>
    </row>
    <row r="589" spans="1:18" ht="12.75" customHeight="1">
      <c r="A589" s="87" t="s">
        <v>1504</v>
      </c>
      <c r="B589" s="84" t="s">
        <v>1505</v>
      </c>
      <c r="C589" s="84" t="s">
        <v>1501</v>
      </c>
      <c r="D589" s="84" t="s">
        <v>165</v>
      </c>
      <c r="E589" s="84" t="s">
        <v>165</v>
      </c>
      <c r="F589" s="84" t="s">
        <v>165</v>
      </c>
      <c r="G589" s="84" t="s">
        <v>165</v>
      </c>
      <c r="H589" s="84" t="s">
        <v>167</v>
      </c>
      <c r="I589" s="84" t="s">
        <v>165</v>
      </c>
      <c r="J589" s="84" t="s">
        <v>167</v>
      </c>
      <c r="K589" s="84" t="s">
        <v>165</v>
      </c>
      <c r="L589" s="84" t="s">
        <v>167</v>
      </c>
      <c r="M589" s="84" t="s">
        <v>395</v>
      </c>
      <c r="N589" s="84" t="s">
        <v>681</v>
      </c>
      <c r="O589" s="84" t="s">
        <v>165</v>
      </c>
      <c r="P589" s="77" t="s">
        <v>682</v>
      </c>
      <c r="Q589" s="78" t="s">
        <v>395</v>
      </c>
      <c r="R589" t="str">
        <f t="shared" si="9"/>
        <v>6072</v>
      </c>
    </row>
    <row r="590" spans="1:18" ht="12.75" customHeight="1">
      <c r="A590" s="87" t="s">
        <v>1506</v>
      </c>
      <c r="B590" s="84" t="s">
        <v>1507</v>
      </c>
      <c r="C590" s="84" t="s">
        <v>1501</v>
      </c>
      <c r="D590" s="84" t="s">
        <v>165</v>
      </c>
      <c r="E590" s="84" t="s">
        <v>165</v>
      </c>
      <c r="F590" s="84" t="s">
        <v>165</v>
      </c>
      <c r="G590" s="84" t="s">
        <v>165</v>
      </c>
      <c r="H590" s="84" t="s">
        <v>167</v>
      </c>
      <c r="I590" s="84" t="s">
        <v>165</v>
      </c>
      <c r="J590" s="84" t="s">
        <v>167</v>
      </c>
      <c r="K590" s="84" t="s">
        <v>165</v>
      </c>
      <c r="L590" s="84" t="s">
        <v>167</v>
      </c>
      <c r="M590" s="84" t="s">
        <v>395</v>
      </c>
      <c r="N590" s="84" t="s">
        <v>681</v>
      </c>
      <c r="O590" s="84" t="s">
        <v>165</v>
      </c>
      <c r="P590" s="77" t="s">
        <v>682</v>
      </c>
      <c r="Q590" s="78" t="s">
        <v>395</v>
      </c>
      <c r="R590" t="str">
        <f t="shared" si="9"/>
        <v>6072</v>
      </c>
    </row>
    <row r="591" spans="1:18" ht="12.75" customHeight="1">
      <c r="A591" s="87" t="s">
        <v>1508</v>
      </c>
      <c r="B591" s="84" t="s">
        <v>1509</v>
      </c>
      <c r="C591" s="84" t="s">
        <v>1501</v>
      </c>
      <c r="D591" s="84" t="s">
        <v>165</v>
      </c>
      <c r="E591" s="84" t="s">
        <v>165</v>
      </c>
      <c r="F591" s="84" t="s">
        <v>165</v>
      </c>
      <c r="G591" s="84" t="s">
        <v>165</v>
      </c>
      <c r="H591" s="84" t="s">
        <v>167</v>
      </c>
      <c r="I591" s="84" t="s">
        <v>165</v>
      </c>
      <c r="J591" s="84" t="s">
        <v>167</v>
      </c>
      <c r="K591" s="84" t="s">
        <v>165</v>
      </c>
      <c r="L591" s="84" t="s">
        <v>167</v>
      </c>
      <c r="M591" s="84" t="s">
        <v>395</v>
      </c>
      <c r="N591" s="84" t="s">
        <v>681</v>
      </c>
      <c r="O591" s="84" t="s">
        <v>165</v>
      </c>
      <c r="P591" s="77" t="s">
        <v>682</v>
      </c>
      <c r="Q591" s="78" t="s">
        <v>395</v>
      </c>
      <c r="R591" t="str">
        <f t="shared" si="9"/>
        <v>6072</v>
      </c>
    </row>
    <row r="592" spans="1:18" ht="12.75" customHeight="1">
      <c r="A592" s="87" t="s">
        <v>1510</v>
      </c>
      <c r="B592" s="84" t="s">
        <v>1511</v>
      </c>
      <c r="C592" s="84" t="s">
        <v>1501</v>
      </c>
      <c r="D592" s="84" t="s">
        <v>165</v>
      </c>
      <c r="E592" s="84" t="s">
        <v>165</v>
      </c>
      <c r="F592" s="84" t="s">
        <v>165</v>
      </c>
      <c r="G592" s="84" t="s">
        <v>165</v>
      </c>
      <c r="H592" s="84" t="s">
        <v>167</v>
      </c>
      <c r="I592" s="84" t="s">
        <v>165</v>
      </c>
      <c r="J592" s="84" t="s">
        <v>167</v>
      </c>
      <c r="K592" s="84" t="s">
        <v>165</v>
      </c>
      <c r="L592" s="84" t="s">
        <v>167</v>
      </c>
      <c r="M592" s="84" t="s">
        <v>395</v>
      </c>
      <c r="N592" s="84" t="s">
        <v>681</v>
      </c>
      <c r="O592" s="84" t="s">
        <v>165</v>
      </c>
      <c r="P592" s="77" t="s">
        <v>682</v>
      </c>
      <c r="Q592" s="78" t="s">
        <v>395</v>
      </c>
      <c r="R592" t="str">
        <f t="shared" si="9"/>
        <v>6072</v>
      </c>
    </row>
    <row r="593" spans="1:18" ht="12.75" customHeight="1">
      <c r="A593" s="87" t="s">
        <v>1512</v>
      </c>
      <c r="B593" s="84" t="s">
        <v>1513</v>
      </c>
      <c r="C593" s="84" t="s">
        <v>1501</v>
      </c>
      <c r="D593" s="84" t="s">
        <v>165</v>
      </c>
      <c r="E593" s="84" t="s">
        <v>165</v>
      </c>
      <c r="F593" s="84" t="s">
        <v>165</v>
      </c>
      <c r="G593" s="84" t="s">
        <v>165</v>
      </c>
      <c r="H593" s="84" t="s">
        <v>167</v>
      </c>
      <c r="I593" s="84" t="s">
        <v>165</v>
      </c>
      <c r="J593" s="84" t="s">
        <v>167</v>
      </c>
      <c r="K593" s="84" t="s">
        <v>165</v>
      </c>
      <c r="L593" s="84" t="s">
        <v>167</v>
      </c>
      <c r="M593" s="84" t="s">
        <v>395</v>
      </c>
      <c r="N593" s="84" t="s">
        <v>681</v>
      </c>
      <c r="O593" s="84" t="s">
        <v>165</v>
      </c>
      <c r="P593" s="77" t="s">
        <v>682</v>
      </c>
      <c r="Q593" s="78" t="s">
        <v>395</v>
      </c>
      <c r="R593" t="str">
        <f t="shared" si="9"/>
        <v>6072</v>
      </c>
    </row>
    <row r="594" spans="1:18" ht="12.75" customHeight="1">
      <c r="A594" s="87" t="s">
        <v>1514</v>
      </c>
      <c r="B594" s="84" t="s">
        <v>1515</v>
      </c>
      <c r="C594" s="84" t="s">
        <v>1501</v>
      </c>
      <c r="D594" s="84" t="s">
        <v>165</v>
      </c>
      <c r="E594" s="84" t="s">
        <v>165</v>
      </c>
      <c r="F594" s="84" t="s">
        <v>165</v>
      </c>
      <c r="G594" s="84" t="s">
        <v>165</v>
      </c>
      <c r="H594" s="84" t="s">
        <v>167</v>
      </c>
      <c r="I594" s="84" t="s">
        <v>165</v>
      </c>
      <c r="J594" s="84" t="s">
        <v>167</v>
      </c>
      <c r="K594" s="84" t="s">
        <v>165</v>
      </c>
      <c r="L594" s="84" t="s">
        <v>167</v>
      </c>
      <c r="M594" s="84" t="s">
        <v>395</v>
      </c>
      <c r="N594" s="84" t="s">
        <v>681</v>
      </c>
      <c r="O594" s="84" t="s">
        <v>165</v>
      </c>
      <c r="P594" s="77" t="s">
        <v>682</v>
      </c>
      <c r="Q594" s="78" t="s">
        <v>395</v>
      </c>
      <c r="R594" t="str">
        <f t="shared" si="9"/>
        <v>6072</v>
      </c>
    </row>
    <row r="595" spans="1:18" ht="12.75" customHeight="1">
      <c r="A595" s="87" t="s">
        <v>1516</v>
      </c>
      <c r="B595" s="84" t="s">
        <v>1517</v>
      </c>
      <c r="C595" s="84" t="s">
        <v>1501</v>
      </c>
      <c r="D595" s="84" t="s">
        <v>165</v>
      </c>
      <c r="E595" s="84" t="s">
        <v>165</v>
      </c>
      <c r="F595" s="84" t="s">
        <v>165</v>
      </c>
      <c r="G595" s="84" t="s">
        <v>165</v>
      </c>
      <c r="H595" s="84" t="s">
        <v>167</v>
      </c>
      <c r="I595" s="84" t="s">
        <v>165</v>
      </c>
      <c r="J595" s="84" t="s">
        <v>167</v>
      </c>
      <c r="K595" s="84" t="s">
        <v>165</v>
      </c>
      <c r="L595" s="84" t="s">
        <v>167</v>
      </c>
      <c r="M595" s="84" t="s">
        <v>395</v>
      </c>
      <c r="N595" s="84" t="s">
        <v>681</v>
      </c>
      <c r="O595" s="84" t="s">
        <v>165</v>
      </c>
      <c r="P595" s="77" t="s">
        <v>682</v>
      </c>
      <c r="Q595" s="78" t="s">
        <v>395</v>
      </c>
      <c r="R595" t="str">
        <f t="shared" si="9"/>
        <v>6072</v>
      </c>
    </row>
    <row r="596" spans="1:18" ht="12.75" customHeight="1">
      <c r="A596" s="87" t="s">
        <v>1518</v>
      </c>
      <c r="B596" s="84" t="s">
        <v>1519</v>
      </c>
      <c r="C596" s="84" t="s">
        <v>1501</v>
      </c>
      <c r="D596" s="84" t="s">
        <v>165</v>
      </c>
      <c r="E596" s="84" t="s">
        <v>165</v>
      </c>
      <c r="F596" s="84" t="s">
        <v>165</v>
      </c>
      <c r="G596" s="84" t="s">
        <v>165</v>
      </c>
      <c r="H596" s="84" t="s">
        <v>167</v>
      </c>
      <c r="I596" s="84" t="s">
        <v>165</v>
      </c>
      <c r="J596" s="84" t="s">
        <v>167</v>
      </c>
      <c r="K596" s="84" t="s">
        <v>165</v>
      </c>
      <c r="L596" s="84" t="s">
        <v>167</v>
      </c>
      <c r="M596" s="84" t="s">
        <v>395</v>
      </c>
      <c r="N596" s="84" t="s">
        <v>681</v>
      </c>
      <c r="O596" s="84" t="s">
        <v>165</v>
      </c>
      <c r="P596" s="77" t="s">
        <v>682</v>
      </c>
      <c r="Q596" s="78" t="s">
        <v>395</v>
      </c>
      <c r="R596" t="str">
        <f t="shared" si="9"/>
        <v>6072</v>
      </c>
    </row>
    <row r="597" spans="1:18" ht="12.75" customHeight="1">
      <c r="A597" s="87" t="s">
        <v>1520</v>
      </c>
      <c r="B597" s="84" t="s">
        <v>1521</v>
      </c>
      <c r="C597" s="84" t="s">
        <v>1501</v>
      </c>
      <c r="D597" s="84" t="s">
        <v>165</v>
      </c>
      <c r="E597" s="84" t="s">
        <v>165</v>
      </c>
      <c r="F597" s="84" t="s">
        <v>165</v>
      </c>
      <c r="G597" s="84" t="s">
        <v>165</v>
      </c>
      <c r="H597" s="84" t="s">
        <v>167</v>
      </c>
      <c r="I597" s="84" t="s">
        <v>165</v>
      </c>
      <c r="J597" s="84" t="s">
        <v>167</v>
      </c>
      <c r="K597" s="84" t="s">
        <v>165</v>
      </c>
      <c r="L597" s="84" t="s">
        <v>167</v>
      </c>
      <c r="M597" s="84" t="s">
        <v>395</v>
      </c>
      <c r="N597" s="84" t="s">
        <v>681</v>
      </c>
      <c r="O597" s="84" t="s">
        <v>165</v>
      </c>
      <c r="P597" s="77" t="s">
        <v>682</v>
      </c>
      <c r="Q597" s="78" t="s">
        <v>395</v>
      </c>
      <c r="R597" t="str">
        <f t="shared" si="9"/>
        <v>6072</v>
      </c>
    </row>
    <row r="598" spans="1:18" ht="12.75" customHeight="1">
      <c r="A598" s="87" t="s">
        <v>1522</v>
      </c>
      <c r="B598" s="84" t="s">
        <v>1523</v>
      </c>
      <c r="C598" s="84" t="s">
        <v>1501</v>
      </c>
      <c r="D598" s="84" t="s">
        <v>165</v>
      </c>
      <c r="E598" s="84" t="s">
        <v>165</v>
      </c>
      <c r="F598" s="84" t="s">
        <v>165</v>
      </c>
      <c r="G598" s="84" t="s">
        <v>165</v>
      </c>
      <c r="H598" s="84" t="s">
        <v>167</v>
      </c>
      <c r="I598" s="84" t="s">
        <v>165</v>
      </c>
      <c r="J598" s="84" t="s">
        <v>167</v>
      </c>
      <c r="K598" s="84" t="s">
        <v>165</v>
      </c>
      <c r="L598" s="84" t="s">
        <v>167</v>
      </c>
      <c r="M598" s="84" t="s">
        <v>395</v>
      </c>
      <c r="N598" s="84" t="s">
        <v>681</v>
      </c>
      <c r="O598" s="84" t="s">
        <v>165</v>
      </c>
      <c r="P598" s="77" t="s">
        <v>682</v>
      </c>
      <c r="Q598" s="78" t="s">
        <v>395</v>
      </c>
      <c r="R598" t="str">
        <f t="shared" si="9"/>
        <v>6072</v>
      </c>
    </row>
    <row r="599" spans="1:18" ht="12.75" customHeight="1">
      <c r="A599" s="87" t="s">
        <v>1524</v>
      </c>
      <c r="B599" s="84" t="s">
        <v>1525</v>
      </c>
      <c r="C599" s="84" t="s">
        <v>1501</v>
      </c>
      <c r="D599" s="84" t="s">
        <v>165</v>
      </c>
      <c r="E599" s="84" t="s">
        <v>165</v>
      </c>
      <c r="F599" s="84" t="s">
        <v>165</v>
      </c>
      <c r="G599" s="84" t="s">
        <v>165</v>
      </c>
      <c r="H599" s="84" t="s">
        <v>167</v>
      </c>
      <c r="I599" s="84" t="s">
        <v>165</v>
      </c>
      <c r="J599" s="84" t="s">
        <v>167</v>
      </c>
      <c r="K599" s="84" t="s">
        <v>165</v>
      </c>
      <c r="L599" s="84" t="s">
        <v>167</v>
      </c>
      <c r="M599" s="84" t="s">
        <v>395</v>
      </c>
      <c r="N599" s="84" t="s">
        <v>681</v>
      </c>
      <c r="O599" s="84" t="s">
        <v>165</v>
      </c>
      <c r="P599" s="77" t="s">
        <v>682</v>
      </c>
      <c r="Q599" s="78" t="s">
        <v>395</v>
      </c>
      <c r="R599" t="str">
        <f t="shared" si="9"/>
        <v>6072</v>
      </c>
    </row>
    <row r="600" spans="1:18" ht="12.75" customHeight="1">
      <c r="A600" s="87" t="s">
        <v>1526</v>
      </c>
      <c r="B600" s="84" t="s">
        <v>1527</v>
      </c>
      <c r="C600" s="84" t="s">
        <v>1501</v>
      </c>
      <c r="D600" s="84" t="s">
        <v>165</v>
      </c>
      <c r="E600" s="84" t="s">
        <v>165</v>
      </c>
      <c r="F600" s="84" t="s">
        <v>165</v>
      </c>
      <c r="G600" s="84" t="s">
        <v>165</v>
      </c>
      <c r="H600" s="84" t="s">
        <v>167</v>
      </c>
      <c r="I600" s="84" t="s">
        <v>165</v>
      </c>
      <c r="J600" s="84" t="s">
        <v>167</v>
      </c>
      <c r="K600" s="84" t="s">
        <v>165</v>
      </c>
      <c r="L600" s="84" t="s">
        <v>167</v>
      </c>
      <c r="M600" s="84" t="s">
        <v>395</v>
      </c>
      <c r="N600" s="84" t="s">
        <v>681</v>
      </c>
      <c r="O600" s="84" t="s">
        <v>165</v>
      </c>
      <c r="P600" s="77" t="s">
        <v>682</v>
      </c>
      <c r="Q600" s="78" t="s">
        <v>395</v>
      </c>
      <c r="R600" t="str">
        <f t="shared" si="9"/>
        <v>6072</v>
      </c>
    </row>
    <row r="601" spans="1:18" ht="12.75" customHeight="1">
      <c r="A601" s="87" t="s">
        <v>1528</v>
      </c>
      <c r="B601" s="84" t="s">
        <v>1529</v>
      </c>
      <c r="C601" s="84" t="s">
        <v>1501</v>
      </c>
      <c r="D601" s="84" t="s">
        <v>165</v>
      </c>
      <c r="E601" s="84" t="s">
        <v>165</v>
      </c>
      <c r="F601" s="84" t="s">
        <v>165</v>
      </c>
      <c r="G601" s="84" t="s">
        <v>165</v>
      </c>
      <c r="H601" s="84" t="s">
        <v>167</v>
      </c>
      <c r="I601" s="84" t="s">
        <v>165</v>
      </c>
      <c r="J601" s="84" t="s">
        <v>167</v>
      </c>
      <c r="K601" s="84" t="s">
        <v>165</v>
      </c>
      <c r="L601" s="84" t="s">
        <v>167</v>
      </c>
      <c r="M601" s="84" t="s">
        <v>395</v>
      </c>
      <c r="N601" s="84" t="s">
        <v>681</v>
      </c>
      <c r="O601" s="84" t="s">
        <v>165</v>
      </c>
      <c r="P601" s="77" t="s">
        <v>682</v>
      </c>
      <c r="Q601" s="78" t="s">
        <v>395</v>
      </c>
      <c r="R601" t="str">
        <f t="shared" si="9"/>
        <v>6072</v>
      </c>
    </row>
    <row r="602" spans="1:18" ht="12.75" customHeight="1">
      <c r="A602" s="87" t="s">
        <v>1530</v>
      </c>
      <c r="B602" s="84" t="s">
        <v>1531</v>
      </c>
      <c r="C602" s="84" t="s">
        <v>1501</v>
      </c>
      <c r="D602" s="84" t="s">
        <v>165</v>
      </c>
      <c r="E602" s="84" t="s">
        <v>165</v>
      </c>
      <c r="F602" s="84" t="s">
        <v>165</v>
      </c>
      <c r="G602" s="84" t="s">
        <v>165</v>
      </c>
      <c r="H602" s="84" t="s">
        <v>167</v>
      </c>
      <c r="I602" s="84" t="s">
        <v>165</v>
      </c>
      <c r="J602" s="84" t="s">
        <v>167</v>
      </c>
      <c r="K602" s="84" t="s">
        <v>165</v>
      </c>
      <c r="L602" s="84" t="s">
        <v>167</v>
      </c>
      <c r="M602" s="84" t="s">
        <v>395</v>
      </c>
      <c r="N602" s="84" t="s">
        <v>681</v>
      </c>
      <c r="O602" s="84" t="s">
        <v>165</v>
      </c>
      <c r="P602" s="77" t="s">
        <v>682</v>
      </c>
      <c r="Q602" s="78" t="s">
        <v>395</v>
      </c>
      <c r="R602" t="str">
        <f t="shared" si="9"/>
        <v>6072</v>
      </c>
    </row>
    <row r="603" spans="1:18" ht="12.75" customHeight="1">
      <c r="A603" s="87" t="s">
        <v>1532</v>
      </c>
      <c r="B603" s="84" t="s">
        <v>1533</v>
      </c>
      <c r="C603" s="84" t="s">
        <v>1501</v>
      </c>
      <c r="D603" s="84" t="s">
        <v>165</v>
      </c>
      <c r="E603" s="84" t="s">
        <v>165</v>
      </c>
      <c r="F603" s="84" t="s">
        <v>165</v>
      </c>
      <c r="G603" s="84" t="s">
        <v>165</v>
      </c>
      <c r="H603" s="84" t="s">
        <v>167</v>
      </c>
      <c r="I603" s="84" t="s">
        <v>165</v>
      </c>
      <c r="J603" s="84" t="s">
        <v>167</v>
      </c>
      <c r="K603" s="84" t="s">
        <v>165</v>
      </c>
      <c r="L603" s="84" t="s">
        <v>167</v>
      </c>
      <c r="M603" s="84" t="s">
        <v>395</v>
      </c>
      <c r="N603" s="84" t="s">
        <v>681</v>
      </c>
      <c r="O603" s="84" t="s">
        <v>165</v>
      </c>
      <c r="P603" s="77" t="s">
        <v>682</v>
      </c>
      <c r="Q603" s="78" t="s">
        <v>395</v>
      </c>
      <c r="R603" t="str">
        <f t="shared" si="9"/>
        <v>6072</v>
      </c>
    </row>
    <row r="604" spans="1:18" ht="12.75" customHeight="1">
      <c r="A604" s="87" t="s">
        <v>1534</v>
      </c>
      <c r="B604" s="84" t="s">
        <v>1535</v>
      </c>
      <c r="C604" s="84" t="s">
        <v>1501</v>
      </c>
      <c r="D604" s="84" t="s">
        <v>165</v>
      </c>
      <c r="E604" s="84" t="s">
        <v>165</v>
      </c>
      <c r="F604" s="84" t="s">
        <v>165</v>
      </c>
      <c r="G604" s="84" t="s">
        <v>165</v>
      </c>
      <c r="H604" s="84" t="s">
        <v>167</v>
      </c>
      <c r="I604" s="84" t="s">
        <v>165</v>
      </c>
      <c r="J604" s="84" t="s">
        <v>167</v>
      </c>
      <c r="K604" s="84" t="s">
        <v>165</v>
      </c>
      <c r="L604" s="84" t="s">
        <v>167</v>
      </c>
      <c r="M604" s="84" t="s">
        <v>395</v>
      </c>
      <c r="N604" s="84" t="s">
        <v>681</v>
      </c>
      <c r="O604" s="84" t="s">
        <v>165</v>
      </c>
      <c r="P604" s="77" t="s">
        <v>682</v>
      </c>
      <c r="Q604" s="78" t="s">
        <v>395</v>
      </c>
      <c r="R604" t="str">
        <f t="shared" si="9"/>
        <v>6072</v>
      </c>
    </row>
    <row r="605" spans="1:18" ht="12.75" customHeight="1">
      <c r="A605" s="87" t="s">
        <v>1536</v>
      </c>
      <c r="B605" s="84" t="s">
        <v>1537</v>
      </c>
      <c r="C605" s="84" t="s">
        <v>1501</v>
      </c>
      <c r="D605" s="84" t="s">
        <v>165</v>
      </c>
      <c r="E605" s="84" t="s">
        <v>165</v>
      </c>
      <c r="F605" s="84" t="s">
        <v>165</v>
      </c>
      <c r="G605" s="84" t="s">
        <v>165</v>
      </c>
      <c r="H605" s="84" t="s">
        <v>167</v>
      </c>
      <c r="I605" s="84" t="s">
        <v>165</v>
      </c>
      <c r="J605" s="84" t="s">
        <v>167</v>
      </c>
      <c r="K605" s="84" t="s">
        <v>165</v>
      </c>
      <c r="L605" s="84" t="s">
        <v>167</v>
      </c>
      <c r="M605" s="84" t="s">
        <v>395</v>
      </c>
      <c r="N605" s="84" t="s">
        <v>681</v>
      </c>
      <c r="O605" s="84" t="s">
        <v>165</v>
      </c>
      <c r="P605" s="77" t="s">
        <v>682</v>
      </c>
      <c r="Q605" s="78" t="s">
        <v>395</v>
      </c>
      <c r="R605" t="str">
        <f t="shared" si="9"/>
        <v>6072</v>
      </c>
    </row>
    <row r="606" spans="1:18" ht="12.75" customHeight="1">
      <c r="A606" s="87" t="s">
        <v>1538</v>
      </c>
      <c r="B606" s="84" t="s">
        <v>1539</v>
      </c>
      <c r="C606" s="84" t="s">
        <v>1501</v>
      </c>
      <c r="D606" s="84" t="s">
        <v>165</v>
      </c>
      <c r="E606" s="84" t="s">
        <v>165</v>
      </c>
      <c r="F606" s="84" t="s">
        <v>165</v>
      </c>
      <c r="G606" s="84" t="s">
        <v>165</v>
      </c>
      <c r="H606" s="84" t="s">
        <v>167</v>
      </c>
      <c r="I606" s="84" t="s">
        <v>165</v>
      </c>
      <c r="J606" s="84" t="s">
        <v>167</v>
      </c>
      <c r="K606" s="84" t="s">
        <v>165</v>
      </c>
      <c r="L606" s="84" t="s">
        <v>167</v>
      </c>
      <c r="M606" s="84" t="s">
        <v>395</v>
      </c>
      <c r="N606" s="84" t="s">
        <v>681</v>
      </c>
      <c r="O606" s="84" t="s">
        <v>165</v>
      </c>
      <c r="P606" s="77" t="s">
        <v>682</v>
      </c>
      <c r="Q606" s="78" t="s">
        <v>395</v>
      </c>
      <c r="R606" t="str">
        <f t="shared" si="9"/>
        <v>6072</v>
      </c>
    </row>
    <row r="607" spans="1:18" ht="12.75" customHeight="1">
      <c r="A607" s="87" t="s">
        <v>1540</v>
      </c>
      <c r="B607" s="84" t="s">
        <v>1541</v>
      </c>
      <c r="C607" s="84" t="s">
        <v>1501</v>
      </c>
      <c r="D607" s="84" t="s">
        <v>165</v>
      </c>
      <c r="E607" s="84" t="s">
        <v>165</v>
      </c>
      <c r="F607" s="84" t="s">
        <v>165</v>
      </c>
      <c r="G607" s="84" t="s">
        <v>165</v>
      </c>
      <c r="H607" s="84" t="s">
        <v>167</v>
      </c>
      <c r="I607" s="84" t="s">
        <v>165</v>
      </c>
      <c r="J607" s="84" t="s">
        <v>167</v>
      </c>
      <c r="K607" s="84" t="s">
        <v>165</v>
      </c>
      <c r="L607" s="84" t="s">
        <v>167</v>
      </c>
      <c r="M607" s="84" t="s">
        <v>395</v>
      </c>
      <c r="N607" s="84" t="s">
        <v>681</v>
      </c>
      <c r="O607" s="84" t="s">
        <v>165</v>
      </c>
      <c r="P607" s="77" t="s">
        <v>682</v>
      </c>
      <c r="Q607" s="78" t="s">
        <v>395</v>
      </c>
      <c r="R607" t="str">
        <f t="shared" si="9"/>
        <v>6072</v>
      </c>
    </row>
    <row r="608" spans="1:18" ht="12.75" customHeight="1">
      <c r="A608" s="87" t="s">
        <v>1542</v>
      </c>
      <c r="B608" s="84" t="s">
        <v>1543</v>
      </c>
      <c r="C608" s="84" t="s">
        <v>1501</v>
      </c>
      <c r="D608" s="84" t="s">
        <v>165</v>
      </c>
      <c r="E608" s="84" t="s">
        <v>165</v>
      </c>
      <c r="F608" s="84" t="s">
        <v>165</v>
      </c>
      <c r="G608" s="84" t="s">
        <v>165</v>
      </c>
      <c r="H608" s="84" t="s">
        <v>167</v>
      </c>
      <c r="I608" s="84" t="s">
        <v>165</v>
      </c>
      <c r="J608" s="84" t="s">
        <v>167</v>
      </c>
      <c r="K608" s="84" t="s">
        <v>165</v>
      </c>
      <c r="L608" s="84" t="s">
        <v>167</v>
      </c>
      <c r="M608" s="84" t="s">
        <v>395</v>
      </c>
      <c r="N608" s="84" t="s">
        <v>681</v>
      </c>
      <c r="O608" s="84" t="s">
        <v>165</v>
      </c>
      <c r="P608" s="77" t="s">
        <v>682</v>
      </c>
      <c r="Q608" s="78" t="s">
        <v>395</v>
      </c>
      <c r="R608" t="str">
        <f t="shared" si="9"/>
        <v>6072</v>
      </c>
    </row>
    <row r="609" spans="1:18" ht="12.75" customHeight="1">
      <c r="A609" s="87" t="s">
        <v>1544</v>
      </c>
      <c r="B609" s="84" t="s">
        <v>1545</v>
      </c>
      <c r="C609" s="84" t="s">
        <v>1501</v>
      </c>
      <c r="D609" s="84" t="s">
        <v>165</v>
      </c>
      <c r="E609" s="84" t="s">
        <v>165</v>
      </c>
      <c r="F609" s="84" t="s">
        <v>165</v>
      </c>
      <c r="G609" s="84" t="s">
        <v>165</v>
      </c>
      <c r="H609" s="84" t="s">
        <v>167</v>
      </c>
      <c r="I609" s="84" t="s">
        <v>165</v>
      </c>
      <c r="J609" s="84" t="s">
        <v>167</v>
      </c>
      <c r="K609" s="84" t="s">
        <v>165</v>
      </c>
      <c r="L609" s="84" t="s">
        <v>167</v>
      </c>
      <c r="M609" s="84" t="s">
        <v>395</v>
      </c>
      <c r="N609" s="84" t="s">
        <v>681</v>
      </c>
      <c r="O609" s="84" t="s">
        <v>165</v>
      </c>
      <c r="P609" s="77" t="s">
        <v>682</v>
      </c>
      <c r="Q609" s="78" t="s">
        <v>395</v>
      </c>
      <c r="R609" t="str">
        <f t="shared" si="9"/>
        <v>6072</v>
      </c>
    </row>
    <row r="610" spans="1:18" ht="12.75" customHeight="1">
      <c r="A610" s="87" t="s">
        <v>1546</v>
      </c>
      <c r="B610" s="84" t="s">
        <v>1547</v>
      </c>
      <c r="C610" s="84" t="s">
        <v>1501</v>
      </c>
      <c r="D610" s="84" t="s">
        <v>165</v>
      </c>
      <c r="E610" s="84" t="s">
        <v>165</v>
      </c>
      <c r="F610" s="84" t="s">
        <v>165</v>
      </c>
      <c r="G610" s="84" t="s">
        <v>165</v>
      </c>
      <c r="H610" s="84" t="s">
        <v>167</v>
      </c>
      <c r="I610" s="84" t="s">
        <v>165</v>
      </c>
      <c r="J610" s="84" t="s">
        <v>167</v>
      </c>
      <c r="K610" s="84" t="s">
        <v>165</v>
      </c>
      <c r="L610" s="84" t="s">
        <v>167</v>
      </c>
      <c r="M610" s="84" t="s">
        <v>395</v>
      </c>
      <c r="N610" s="84" t="s">
        <v>681</v>
      </c>
      <c r="O610" s="84" t="s">
        <v>165</v>
      </c>
      <c r="P610" s="77" t="s">
        <v>682</v>
      </c>
      <c r="Q610" s="78" t="s">
        <v>395</v>
      </c>
      <c r="R610" t="str">
        <f t="shared" si="9"/>
        <v>6072</v>
      </c>
    </row>
    <row r="611" spans="1:18" ht="12.75" customHeight="1">
      <c r="A611" s="87" t="s">
        <v>1548</v>
      </c>
      <c r="B611" s="84" t="s">
        <v>1549</v>
      </c>
      <c r="C611" s="84" t="s">
        <v>1501</v>
      </c>
      <c r="D611" s="84" t="s">
        <v>165</v>
      </c>
      <c r="E611" s="84" t="s">
        <v>165</v>
      </c>
      <c r="F611" s="84" t="s">
        <v>165</v>
      </c>
      <c r="G611" s="84" t="s">
        <v>165</v>
      </c>
      <c r="H611" s="84" t="s">
        <v>167</v>
      </c>
      <c r="I611" s="84" t="s">
        <v>165</v>
      </c>
      <c r="J611" s="84" t="s">
        <v>167</v>
      </c>
      <c r="K611" s="84" t="s">
        <v>165</v>
      </c>
      <c r="L611" s="84" t="s">
        <v>167</v>
      </c>
      <c r="M611" s="84" t="s">
        <v>395</v>
      </c>
      <c r="N611" s="84" t="s">
        <v>681</v>
      </c>
      <c r="O611" s="84" t="s">
        <v>165</v>
      </c>
      <c r="P611" s="77" t="s">
        <v>682</v>
      </c>
      <c r="Q611" s="78" t="s">
        <v>395</v>
      </c>
      <c r="R611" t="str">
        <f t="shared" si="9"/>
        <v>6072</v>
      </c>
    </row>
    <row r="612" spans="1:18" ht="12.75" customHeight="1">
      <c r="A612" s="87" t="s">
        <v>1550</v>
      </c>
      <c r="B612" s="84" t="s">
        <v>1551</v>
      </c>
      <c r="C612" s="84" t="s">
        <v>1501</v>
      </c>
      <c r="D612" s="84" t="s">
        <v>165</v>
      </c>
      <c r="E612" s="84" t="s">
        <v>165</v>
      </c>
      <c r="F612" s="84" t="s">
        <v>165</v>
      </c>
      <c r="G612" s="84" t="s">
        <v>165</v>
      </c>
      <c r="H612" s="84" t="s">
        <v>167</v>
      </c>
      <c r="I612" s="84" t="s">
        <v>165</v>
      </c>
      <c r="J612" s="84" t="s">
        <v>167</v>
      </c>
      <c r="K612" s="84" t="s">
        <v>165</v>
      </c>
      <c r="L612" s="84" t="s">
        <v>167</v>
      </c>
      <c r="M612" s="84" t="s">
        <v>395</v>
      </c>
      <c r="N612" s="84" t="s">
        <v>681</v>
      </c>
      <c r="O612" s="84" t="s">
        <v>165</v>
      </c>
      <c r="P612" s="77" t="s">
        <v>682</v>
      </c>
      <c r="Q612" s="78" t="s">
        <v>395</v>
      </c>
      <c r="R612" t="str">
        <f t="shared" si="9"/>
        <v>6072</v>
      </c>
    </row>
    <row r="613" spans="1:18" ht="12.75" customHeight="1">
      <c r="A613" s="87" t="s">
        <v>1552</v>
      </c>
      <c r="B613" s="84" t="s">
        <v>1553</v>
      </c>
      <c r="C613" s="84" t="s">
        <v>1501</v>
      </c>
      <c r="D613" s="84" t="s">
        <v>165</v>
      </c>
      <c r="E613" s="84" t="s">
        <v>165</v>
      </c>
      <c r="F613" s="84" t="s">
        <v>165</v>
      </c>
      <c r="G613" s="84" t="s">
        <v>165</v>
      </c>
      <c r="H613" s="84" t="s">
        <v>167</v>
      </c>
      <c r="I613" s="84" t="s">
        <v>165</v>
      </c>
      <c r="J613" s="84" t="s">
        <v>167</v>
      </c>
      <c r="K613" s="84" t="s">
        <v>165</v>
      </c>
      <c r="L613" s="84" t="s">
        <v>167</v>
      </c>
      <c r="M613" s="84" t="s">
        <v>395</v>
      </c>
      <c r="N613" s="84" t="s">
        <v>681</v>
      </c>
      <c r="O613" s="84" t="s">
        <v>165</v>
      </c>
      <c r="P613" s="77" t="s">
        <v>682</v>
      </c>
      <c r="Q613" s="78" t="s">
        <v>395</v>
      </c>
      <c r="R613" t="str">
        <f t="shared" si="9"/>
        <v>6072</v>
      </c>
    </row>
    <row r="614" spans="1:18" ht="12.75" customHeight="1">
      <c r="A614" s="87" t="s">
        <v>1554</v>
      </c>
      <c r="B614" s="84" t="s">
        <v>1555</v>
      </c>
      <c r="C614" s="84" t="s">
        <v>1501</v>
      </c>
      <c r="D614" s="84" t="s">
        <v>165</v>
      </c>
      <c r="E614" s="84" t="s">
        <v>165</v>
      </c>
      <c r="F614" s="84" t="s">
        <v>165</v>
      </c>
      <c r="G614" s="84" t="s">
        <v>165</v>
      </c>
      <c r="H614" s="84" t="s">
        <v>167</v>
      </c>
      <c r="I614" s="84" t="s">
        <v>165</v>
      </c>
      <c r="J614" s="84" t="s">
        <v>167</v>
      </c>
      <c r="K614" s="84" t="s">
        <v>165</v>
      </c>
      <c r="L614" s="84" t="s">
        <v>167</v>
      </c>
      <c r="M614" s="84" t="s">
        <v>395</v>
      </c>
      <c r="N614" s="84" t="s">
        <v>681</v>
      </c>
      <c r="O614" s="84" t="s">
        <v>165</v>
      </c>
      <c r="P614" s="77" t="s">
        <v>682</v>
      </c>
      <c r="Q614" s="78" t="s">
        <v>395</v>
      </c>
      <c r="R614" t="str">
        <f t="shared" si="9"/>
        <v>6072</v>
      </c>
    </row>
    <row r="615" spans="1:18" ht="12.75" customHeight="1">
      <c r="A615" s="87" t="s">
        <v>1556</v>
      </c>
      <c r="B615" s="84" t="s">
        <v>1557</v>
      </c>
      <c r="C615" s="84" t="s">
        <v>1501</v>
      </c>
      <c r="D615" s="84" t="s">
        <v>165</v>
      </c>
      <c r="E615" s="84" t="s">
        <v>165</v>
      </c>
      <c r="F615" s="84" t="s">
        <v>165</v>
      </c>
      <c r="G615" s="84" t="s">
        <v>165</v>
      </c>
      <c r="H615" s="84" t="s">
        <v>167</v>
      </c>
      <c r="I615" s="84" t="s">
        <v>165</v>
      </c>
      <c r="J615" s="84" t="s">
        <v>167</v>
      </c>
      <c r="K615" s="84" t="s">
        <v>165</v>
      </c>
      <c r="L615" s="84" t="s">
        <v>167</v>
      </c>
      <c r="M615" s="84" t="s">
        <v>395</v>
      </c>
      <c r="N615" s="84" t="s">
        <v>681</v>
      </c>
      <c r="O615" s="84" t="s">
        <v>165</v>
      </c>
      <c r="P615" s="77" t="s">
        <v>682</v>
      </c>
      <c r="Q615" s="78" t="s">
        <v>395</v>
      </c>
      <c r="R615" t="str">
        <f t="shared" si="9"/>
        <v>6072</v>
      </c>
    </row>
    <row r="616" spans="1:18" ht="12.75" customHeight="1">
      <c r="A616" s="87" t="s">
        <v>1558</v>
      </c>
      <c r="B616" s="84" t="s">
        <v>1559</v>
      </c>
      <c r="C616" s="84" t="s">
        <v>1501</v>
      </c>
      <c r="D616" s="84" t="s">
        <v>165</v>
      </c>
      <c r="E616" s="84" t="s">
        <v>165</v>
      </c>
      <c r="F616" s="84" t="s">
        <v>165</v>
      </c>
      <c r="G616" s="84" t="s">
        <v>165</v>
      </c>
      <c r="H616" s="84" t="s">
        <v>167</v>
      </c>
      <c r="I616" s="84" t="s">
        <v>165</v>
      </c>
      <c r="J616" s="84" t="s">
        <v>167</v>
      </c>
      <c r="K616" s="84" t="s">
        <v>165</v>
      </c>
      <c r="L616" s="84" t="s">
        <v>167</v>
      </c>
      <c r="M616" s="84" t="s">
        <v>395</v>
      </c>
      <c r="N616" s="84" t="s">
        <v>681</v>
      </c>
      <c r="O616" s="84" t="s">
        <v>165</v>
      </c>
      <c r="P616" s="77" t="s">
        <v>682</v>
      </c>
      <c r="Q616" s="78" t="s">
        <v>395</v>
      </c>
      <c r="R616" t="str">
        <f t="shared" si="9"/>
        <v>6072</v>
      </c>
    </row>
    <row r="617" spans="1:18" ht="12.75" customHeight="1">
      <c r="A617" s="87" t="s">
        <v>1560</v>
      </c>
      <c r="B617" s="84" t="s">
        <v>1561</v>
      </c>
      <c r="C617" s="84" t="s">
        <v>1501</v>
      </c>
      <c r="D617" s="84" t="s">
        <v>165</v>
      </c>
      <c r="E617" s="84" t="s">
        <v>165</v>
      </c>
      <c r="F617" s="84" t="s">
        <v>165</v>
      </c>
      <c r="G617" s="84" t="s">
        <v>165</v>
      </c>
      <c r="H617" s="84" t="s">
        <v>167</v>
      </c>
      <c r="I617" s="84" t="s">
        <v>165</v>
      </c>
      <c r="J617" s="84" t="s">
        <v>167</v>
      </c>
      <c r="K617" s="84" t="s">
        <v>165</v>
      </c>
      <c r="L617" s="84" t="s">
        <v>167</v>
      </c>
      <c r="M617" s="84" t="s">
        <v>395</v>
      </c>
      <c r="N617" s="84" t="s">
        <v>681</v>
      </c>
      <c r="O617" s="84" t="s">
        <v>165</v>
      </c>
      <c r="P617" s="77" t="s">
        <v>682</v>
      </c>
      <c r="Q617" s="78" t="s">
        <v>395</v>
      </c>
      <c r="R617" t="str">
        <f t="shared" si="9"/>
        <v>6072</v>
      </c>
    </row>
    <row r="618" spans="1:18" ht="12.75" customHeight="1">
      <c r="A618" s="87" t="s">
        <v>1562</v>
      </c>
      <c r="B618" s="84" t="s">
        <v>1563</v>
      </c>
      <c r="C618" s="84" t="s">
        <v>1501</v>
      </c>
      <c r="D618" s="84" t="s">
        <v>165</v>
      </c>
      <c r="E618" s="84" t="s">
        <v>165</v>
      </c>
      <c r="F618" s="84" t="s">
        <v>165</v>
      </c>
      <c r="G618" s="84" t="s">
        <v>165</v>
      </c>
      <c r="H618" s="84" t="s">
        <v>167</v>
      </c>
      <c r="I618" s="84" t="s">
        <v>165</v>
      </c>
      <c r="J618" s="84" t="s">
        <v>167</v>
      </c>
      <c r="K618" s="84" t="s">
        <v>165</v>
      </c>
      <c r="L618" s="84" t="s">
        <v>167</v>
      </c>
      <c r="M618" s="84" t="s">
        <v>395</v>
      </c>
      <c r="N618" s="84" t="s">
        <v>681</v>
      </c>
      <c r="O618" s="84" t="s">
        <v>165</v>
      </c>
      <c r="P618" s="77" t="s">
        <v>682</v>
      </c>
      <c r="Q618" s="78" t="s">
        <v>395</v>
      </c>
      <c r="R618" t="str">
        <f t="shared" si="9"/>
        <v>6072</v>
      </c>
    </row>
    <row r="619" spans="1:18" ht="12.75" customHeight="1">
      <c r="A619" s="87" t="s">
        <v>1564</v>
      </c>
      <c r="B619" s="84" t="s">
        <v>1565</v>
      </c>
      <c r="C619" s="84" t="s">
        <v>1501</v>
      </c>
      <c r="D619" s="84" t="s">
        <v>165</v>
      </c>
      <c r="E619" s="84" t="s">
        <v>165</v>
      </c>
      <c r="F619" s="84" t="s">
        <v>165</v>
      </c>
      <c r="G619" s="84" t="s">
        <v>165</v>
      </c>
      <c r="H619" s="84" t="s">
        <v>167</v>
      </c>
      <c r="I619" s="84" t="s">
        <v>165</v>
      </c>
      <c r="J619" s="84" t="s">
        <v>167</v>
      </c>
      <c r="K619" s="84" t="s">
        <v>165</v>
      </c>
      <c r="L619" s="84" t="s">
        <v>167</v>
      </c>
      <c r="M619" s="84" t="s">
        <v>395</v>
      </c>
      <c r="N619" s="84" t="s">
        <v>681</v>
      </c>
      <c r="O619" s="84" t="s">
        <v>165</v>
      </c>
      <c r="P619" s="77" t="s">
        <v>682</v>
      </c>
      <c r="Q619" s="78" t="s">
        <v>395</v>
      </c>
      <c r="R619" t="str">
        <f t="shared" si="9"/>
        <v>6072</v>
      </c>
    </row>
    <row r="620" spans="1:18" ht="12.75" customHeight="1">
      <c r="A620" s="87" t="s">
        <v>1566</v>
      </c>
      <c r="B620" s="84" t="s">
        <v>1567</v>
      </c>
      <c r="C620" s="84" t="s">
        <v>1501</v>
      </c>
      <c r="D620" s="84" t="s">
        <v>165</v>
      </c>
      <c r="E620" s="84" t="s">
        <v>165</v>
      </c>
      <c r="F620" s="84" t="s">
        <v>165</v>
      </c>
      <c r="G620" s="84" t="s">
        <v>165</v>
      </c>
      <c r="H620" s="84" t="s">
        <v>167</v>
      </c>
      <c r="I620" s="84" t="s">
        <v>165</v>
      </c>
      <c r="J620" s="84" t="s">
        <v>167</v>
      </c>
      <c r="K620" s="84" t="s">
        <v>165</v>
      </c>
      <c r="L620" s="84" t="s">
        <v>167</v>
      </c>
      <c r="M620" s="84" t="s">
        <v>395</v>
      </c>
      <c r="N620" s="84" t="s">
        <v>681</v>
      </c>
      <c r="O620" s="84" t="s">
        <v>165</v>
      </c>
      <c r="P620" s="77" t="s">
        <v>682</v>
      </c>
      <c r="Q620" s="78" t="s">
        <v>395</v>
      </c>
      <c r="R620" t="str">
        <f t="shared" si="9"/>
        <v>6072</v>
      </c>
    </row>
    <row r="621" spans="1:18" ht="12.75" customHeight="1">
      <c r="A621" s="87" t="s">
        <v>1568</v>
      </c>
      <c r="B621" s="84" t="s">
        <v>1569</v>
      </c>
      <c r="C621" s="84" t="s">
        <v>1501</v>
      </c>
      <c r="D621" s="84" t="s">
        <v>165</v>
      </c>
      <c r="E621" s="84" t="s">
        <v>165</v>
      </c>
      <c r="F621" s="84" t="s">
        <v>165</v>
      </c>
      <c r="G621" s="84" t="s">
        <v>165</v>
      </c>
      <c r="H621" s="84" t="s">
        <v>167</v>
      </c>
      <c r="I621" s="84" t="s">
        <v>165</v>
      </c>
      <c r="J621" s="84" t="s">
        <v>167</v>
      </c>
      <c r="K621" s="84" t="s">
        <v>165</v>
      </c>
      <c r="L621" s="84" t="s">
        <v>167</v>
      </c>
      <c r="M621" s="84" t="s">
        <v>395</v>
      </c>
      <c r="N621" s="84" t="s">
        <v>681</v>
      </c>
      <c r="O621" s="84" t="s">
        <v>165</v>
      </c>
      <c r="P621" s="77" t="s">
        <v>682</v>
      </c>
      <c r="Q621" s="78" t="s">
        <v>395</v>
      </c>
      <c r="R621" t="str">
        <f t="shared" si="9"/>
        <v>6072</v>
      </c>
    </row>
    <row r="622" spans="1:18" ht="12.75" customHeight="1">
      <c r="A622" s="87" t="s">
        <v>1570</v>
      </c>
      <c r="B622" s="84" t="s">
        <v>1571</v>
      </c>
      <c r="C622" s="84" t="s">
        <v>1501</v>
      </c>
      <c r="D622" s="84" t="s">
        <v>165</v>
      </c>
      <c r="E622" s="84" t="s">
        <v>165</v>
      </c>
      <c r="F622" s="84" t="s">
        <v>165</v>
      </c>
      <c r="G622" s="84" t="s">
        <v>165</v>
      </c>
      <c r="H622" s="84" t="s">
        <v>167</v>
      </c>
      <c r="I622" s="84" t="s">
        <v>165</v>
      </c>
      <c r="J622" s="84" t="s">
        <v>167</v>
      </c>
      <c r="K622" s="84" t="s">
        <v>165</v>
      </c>
      <c r="L622" s="84" t="s">
        <v>167</v>
      </c>
      <c r="M622" s="84" t="s">
        <v>395</v>
      </c>
      <c r="N622" s="84" t="s">
        <v>681</v>
      </c>
      <c r="O622" s="84" t="s">
        <v>165</v>
      </c>
      <c r="P622" s="77" t="s">
        <v>682</v>
      </c>
      <c r="Q622" s="78" t="s">
        <v>395</v>
      </c>
      <c r="R622" t="str">
        <f t="shared" si="9"/>
        <v>6072</v>
      </c>
    </row>
    <row r="623" spans="1:18" ht="12.75" customHeight="1">
      <c r="A623" s="87" t="s">
        <v>1572</v>
      </c>
      <c r="B623" s="84" t="s">
        <v>1573</v>
      </c>
      <c r="C623" s="84" t="s">
        <v>1501</v>
      </c>
      <c r="D623" s="84" t="s">
        <v>165</v>
      </c>
      <c r="E623" s="84" t="s">
        <v>165</v>
      </c>
      <c r="F623" s="84" t="s">
        <v>165</v>
      </c>
      <c r="G623" s="84" t="s">
        <v>165</v>
      </c>
      <c r="H623" s="84" t="s">
        <v>167</v>
      </c>
      <c r="I623" s="84" t="s">
        <v>165</v>
      </c>
      <c r="J623" s="84" t="s">
        <v>167</v>
      </c>
      <c r="K623" s="84" t="s">
        <v>165</v>
      </c>
      <c r="L623" s="84" t="s">
        <v>167</v>
      </c>
      <c r="M623" s="84" t="s">
        <v>395</v>
      </c>
      <c r="N623" s="84" t="s">
        <v>681</v>
      </c>
      <c r="O623" s="84" t="s">
        <v>165</v>
      </c>
      <c r="P623" s="77" t="s">
        <v>682</v>
      </c>
      <c r="Q623" s="78" t="s">
        <v>395</v>
      </c>
      <c r="R623" t="str">
        <f t="shared" si="9"/>
        <v>6072</v>
      </c>
    </row>
    <row r="624" spans="1:18" ht="12.75" customHeight="1">
      <c r="A624" s="87" t="s">
        <v>1574</v>
      </c>
      <c r="B624" s="84" t="s">
        <v>1575</v>
      </c>
      <c r="C624" s="84" t="s">
        <v>1501</v>
      </c>
      <c r="D624" s="84" t="s">
        <v>165</v>
      </c>
      <c r="E624" s="84" t="s">
        <v>165</v>
      </c>
      <c r="F624" s="84" t="s">
        <v>165</v>
      </c>
      <c r="G624" s="84" t="s">
        <v>165</v>
      </c>
      <c r="H624" s="84" t="s">
        <v>167</v>
      </c>
      <c r="I624" s="84" t="s">
        <v>165</v>
      </c>
      <c r="J624" s="84" t="s">
        <v>167</v>
      </c>
      <c r="K624" s="84" t="s">
        <v>165</v>
      </c>
      <c r="L624" s="84" t="s">
        <v>167</v>
      </c>
      <c r="M624" s="84" t="s">
        <v>395</v>
      </c>
      <c r="N624" s="84" t="s">
        <v>681</v>
      </c>
      <c r="O624" s="84" t="s">
        <v>165</v>
      </c>
      <c r="P624" s="77" t="s">
        <v>682</v>
      </c>
      <c r="Q624" s="78" t="s">
        <v>395</v>
      </c>
      <c r="R624" t="str">
        <f t="shared" si="9"/>
        <v>6072</v>
      </c>
    </row>
    <row r="625" spans="1:18" ht="12.75" customHeight="1">
      <c r="A625" s="87" t="s">
        <v>1576</v>
      </c>
      <c r="B625" s="84" t="s">
        <v>1577</v>
      </c>
      <c r="C625" s="84" t="s">
        <v>1501</v>
      </c>
      <c r="D625" s="84" t="s">
        <v>165</v>
      </c>
      <c r="E625" s="84" t="s">
        <v>165</v>
      </c>
      <c r="F625" s="84" t="s">
        <v>165</v>
      </c>
      <c r="G625" s="84" t="s">
        <v>165</v>
      </c>
      <c r="H625" s="84" t="s">
        <v>167</v>
      </c>
      <c r="I625" s="84" t="s">
        <v>165</v>
      </c>
      <c r="J625" s="84" t="s">
        <v>167</v>
      </c>
      <c r="K625" s="84" t="s">
        <v>165</v>
      </c>
      <c r="L625" s="84" t="s">
        <v>167</v>
      </c>
      <c r="M625" s="84" t="s">
        <v>395</v>
      </c>
      <c r="N625" s="84" t="s">
        <v>681</v>
      </c>
      <c r="O625" s="84" t="s">
        <v>165</v>
      </c>
      <c r="P625" s="77" t="s">
        <v>682</v>
      </c>
      <c r="Q625" s="78" t="s">
        <v>395</v>
      </c>
      <c r="R625" t="str">
        <f t="shared" si="9"/>
        <v>6072</v>
      </c>
    </row>
    <row r="626" spans="1:18" ht="12.75" customHeight="1">
      <c r="A626" s="87" t="s">
        <v>1578</v>
      </c>
      <c r="B626" s="84" t="s">
        <v>1579</v>
      </c>
      <c r="C626" s="84" t="s">
        <v>1501</v>
      </c>
      <c r="D626" s="84" t="s">
        <v>165</v>
      </c>
      <c r="E626" s="84" t="s">
        <v>165</v>
      </c>
      <c r="F626" s="84" t="s">
        <v>165</v>
      </c>
      <c r="G626" s="84" t="s">
        <v>165</v>
      </c>
      <c r="H626" s="84" t="s">
        <v>167</v>
      </c>
      <c r="I626" s="84" t="s">
        <v>165</v>
      </c>
      <c r="J626" s="84" t="s">
        <v>167</v>
      </c>
      <c r="K626" s="84" t="s">
        <v>165</v>
      </c>
      <c r="L626" s="84" t="s">
        <v>167</v>
      </c>
      <c r="M626" s="84" t="s">
        <v>395</v>
      </c>
      <c r="N626" s="84" t="s">
        <v>681</v>
      </c>
      <c r="O626" s="84" t="s">
        <v>165</v>
      </c>
      <c r="P626" s="77" t="s">
        <v>682</v>
      </c>
      <c r="Q626" s="78" t="s">
        <v>395</v>
      </c>
      <c r="R626" t="str">
        <f t="shared" si="9"/>
        <v>6072</v>
      </c>
    </row>
    <row r="627" spans="1:18" ht="12.75" customHeight="1">
      <c r="A627" s="88" t="s">
        <v>1580</v>
      </c>
      <c r="B627" s="84" t="s">
        <v>1581</v>
      </c>
      <c r="P627" s="77" t="s">
        <v>458</v>
      </c>
      <c r="Q627" s="78" t="s">
        <v>682</v>
      </c>
      <c r="R627" t="str">
        <f t="shared" si="9"/>
        <v>1560</v>
      </c>
    </row>
    <row r="628" spans="1:18">
      <c r="A628" s="77" t="s">
        <v>1582</v>
      </c>
      <c r="B628" t="s">
        <v>1583</v>
      </c>
      <c r="P628" s="77" t="s">
        <v>458</v>
      </c>
      <c r="Q628" s="78" t="s">
        <v>885</v>
      </c>
      <c r="R628" t="str">
        <f t="shared" si="9"/>
        <v>1501</v>
      </c>
    </row>
    <row r="629" spans="1:18">
      <c r="A629" s="77" t="s">
        <v>1584</v>
      </c>
      <c r="B629" t="s">
        <v>1585</v>
      </c>
      <c r="P629" s="77" t="s">
        <v>458</v>
      </c>
      <c r="Q629" s="78" t="s">
        <v>459</v>
      </c>
      <c r="R629" t="str">
        <f t="shared" si="9"/>
        <v>1510</v>
      </c>
    </row>
    <row r="630" spans="1:18">
      <c r="A630" s="77" t="s">
        <v>1586</v>
      </c>
      <c r="B630" t="s">
        <v>1587</v>
      </c>
      <c r="P630" s="77" t="s">
        <v>458</v>
      </c>
      <c r="Q630" s="78" t="s">
        <v>459</v>
      </c>
      <c r="R630" t="str">
        <f t="shared" si="9"/>
        <v>1510</v>
      </c>
    </row>
    <row r="631" spans="1:18">
      <c r="A631" s="77" t="s">
        <v>1588</v>
      </c>
      <c r="B631" t="s">
        <v>1589</v>
      </c>
      <c r="P631" s="77" t="s">
        <v>458</v>
      </c>
      <c r="Q631" s="78" t="s">
        <v>459</v>
      </c>
      <c r="R631" t="str">
        <f t="shared" si="9"/>
        <v>1510</v>
      </c>
    </row>
    <row r="632" spans="1:18">
      <c r="A632" s="77" t="s">
        <v>1590</v>
      </c>
      <c r="B632" t="s">
        <v>1591</v>
      </c>
      <c r="P632" s="77" t="s">
        <v>458</v>
      </c>
      <c r="Q632" s="78" t="s">
        <v>682</v>
      </c>
      <c r="R632" t="str">
        <f t="shared" si="9"/>
        <v>1560</v>
      </c>
    </row>
    <row r="633" spans="1:18">
      <c r="A633" s="77" t="s">
        <v>1592</v>
      </c>
      <c r="B633" t="s">
        <v>1593</v>
      </c>
      <c r="P633" s="77" t="s">
        <v>458</v>
      </c>
      <c r="Q633" s="78" t="s">
        <v>682</v>
      </c>
      <c r="R633" t="str">
        <f t="shared" si="9"/>
        <v>1560</v>
      </c>
    </row>
    <row r="634" spans="1:18">
      <c r="A634" s="77" t="s">
        <v>1594</v>
      </c>
      <c r="B634" t="s">
        <v>1595</v>
      </c>
      <c r="P634" s="77" t="s">
        <v>458</v>
      </c>
      <c r="Q634" s="78" t="s">
        <v>682</v>
      </c>
      <c r="R634" t="str">
        <f t="shared" si="9"/>
        <v>1560</v>
      </c>
    </row>
    <row r="635" spans="1:18">
      <c r="A635" s="77" t="s">
        <v>1596</v>
      </c>
      <c r="B635" t="s">
        <v>1597</v>
      </c>
      <c r="P635" s="77" t="s">
        <v>168</v>
      </c>
      <c r="Q635" s="78" t="s">
        <v>168</v>
      </c>
      <c r="R635" t="str">
        <f t="shared" si="9"/>
        <v>0000</v>
      </c>
    </row>
    <row r="636" spans="1:18">
      <c r="A636" s="77" t="s">
        <v>1598</v>
      </c>
      <c r="B636" t="s">
        <v>1599</v>
      </c>
      <c r="P636" s="77" t="s">
        <v>459</v>
      </c>
      <c r="Q636" s="78" t="s">
        <v>964</v>
      </c>
      <c r="R636" t="str">
        <f t="shared" si="9"/>
        <v>1085</v>
      </c>
    </row>
    <row r="637" spans="1:18">
      <c r="A637" s="77" t="s">
        <v>1600</v>
      </c>
      <c r="B637" t="s">
        <v>1601</v>
      </c>
      <c r="P637" s="77" t="s">
        <v>459</v>
      </c>
      <c r="Q637" s="78" t="s">
        <v>627</v>
      </c>
      <c r="R637" t="str">
        <f t="shared" si="9"/>
        <v>1095</v>
      </c>
    </row>
    <row r="638" spans="1:18">
      <c r="A638" s="77" t="s">
        <v>1602</v>
      </c>
      <c r="B638" t="s">
        <v>1603</v>
      </c>
      <c r="P638" s="77" t="s">
        <v>458</v>
      </c>
      <c r="Q638" s="78" t="s">
        <v>459</v>
      </c>
      <c r="R638" t="str">
        <f t="shared" si="9"/>
        <v>1510</v>
      </c>
    </row>
    <row r="639" spans="1:18">
      <c r="A639" s="77" t="s">
        <v>1604</v>
      </c>
      <c r="B639" t="s">
        <v>1605</v>
      </c>
      <c r="P639" s="77" t="s">
        <v>458</v>
      </c>
      <c r="Q639" s="78" t="s">
        <v>459</v>
      </c>
      <c r="R639" t="str">
        <f t="shared" si="9"/>
        <v>1510</v>
      </c>
    </row>
    <row r="640" spans="1:18">
      <c r="A640" s="77" t="s">
        <v>1606</v>
      </c>
      <c r="B640" t="s">
        <v>1607</v>
      </c>
      <c r="P640" s="77" t="s">
        <v>458</v>
      </c>
      <c r="Q640" s="78" t="s">
        <v>459</v>
      </c>
      <c r="R640" t="str">
        <f t="shared" si="9"/>
        <v>1510</v>
      </c>
    </row>
    <row r="641" spans="1:18">
      <c r="A641" s="77" t="s">
        <v>1608</v>
      </c>
      <c r="B641" t="s">
        <v>1609</v>
      </c>
      <c r="P641" s="77" t="s">
        <v>458</v>
      </c>
      <c r="Q641" s="78" t="s">
        <v>459</v>
      </c>
      <c r="R641" t="str">
        <f t="shared" si="9"/>
        <v>1510</v>
      </c>
    </row>
    <row r="642" spans="1:18">
      <c r="A642" s="77" t="s">
        <v>1610</v>
      </c>
      <c r="B642" t="s">
        <v>1611</v>
      </c>
      <c r="P642" s="77" t="s">
        <v>458</v>
      </c>
      <c r="Q642" s="78" t="s">
        <v>459</v>
      </c>
      <c r="R642" t="str">
        <f t="shared" si="9"/>
        <v>1510</v>
      </c>
    </row>
    <row r="643" spans="1:18">
      <c r="A643" s="77" t="s">
        <v>1612</v>
      </c>
      <c r="B643" t="s">
        <v>1613</v>
      </c>
      <c r="P643" s="77" t="s">
        <v>458</v>
      </c>
      <c r="Q643" s="78" t="s">
        <v>459</v>
      </c>
      <c r="R643" t="str">
        <f t="shared" si="9"/>
        <v>1510</v>
      </c>
    </row>
    <row r="644" spans="1:18">
      <c r="A644" s="77" t="s">
        <v>1614</v>
      </c>
      <c r="B644" t="s">
        <v>1615</v>
      </c>
      <c r="P644" s="77" t="s">
        <v>458</v>
      </c>
      <c r="Q644" s="78" t="s">
        <v>459</v>
      </c>
      <c r="R644" t="str">
        <f t="shared" ref="R644:R660" si="10">CONCATENATE(P644,Q644)</f>
        <v>1510</v>
      </c>
    </row>
    <row r="645" spans="1:18">
      <c r="A645" s="77" t="s">
        <v>1616</v>
      </c>
      <c r="B645" t="s">
        <v>1617</v>
      </c>
      <c r="P645" s="77" t="s">
        <v>458</v>
      </c>
      <c r="Q645" s="78" t="s">
        <v>459</v>
      </c>
      <c r="R645" t="str">
        <f t="shared" si="10"/>
        <v>1510</v>
      </c>
    </row>
    <row r="646" spans="1:18">
      <c r="A646" s="77" t="s">
        <v>1618</v>
      </c>
      <c r="B646" t="s">
        <v>1619</v>
      </c>
      <c r="P646" s="77" t="s">
        <v>458</v>
      </c>
      <c r="Q646" s="78" t="s">
        <v>459</v>
      </c>
      <c r="R646" t="str">
        <f t="shared" si="10"/>
        <v>1510</v>
      </c>
    </row>
    <row r="647" spans="1:18">
      <c r="A647" s="77" t="s">
        <v>1620</v>
      </c>
      <c r="B647" t="s">
        <v>1621</v>
      </c>
      <c r="P647" s="77" t="s">
        <v>458</v>
      </c>
      <c r="Q647" s="78" t="s">
        <v>459</v>
      </c>
      <c r="R647" t="str">
        <f t="shared" si="10"/>
        <v>1510</v>
      </c>
    </row>
    <row r="648" spans="1:18">
      <c r="A648" s="77" t="s">
        <v>1622</v>
      </c>
      <c r="B648" t="s">
        <v>1623</v>
      </c>
      <c r="P648" s="77" t="s">
        <v>458</v>
      </c>
      <c r="Q648" s="78" t="s">
        <v>459</v>
      </c>
      <c r="R648" t="str">
        <f t="shared" si="10"/>
        <v>1510</v>
      </c>
    </row>
    <row r="649" spans="1:18">
      <c r="A649" s="77" t="s">
        <v>1624</v>
      </c>
      <c r="B649" t="s">
        <v>1621</v>
      </c>
      <c r="P649" s="77" t="s">
        <v>458</v>
      </c>
      <c r="Q649" s="78" t="s">
        <v>459</v>
      </c>
      <c r="R649" t="str">
        <f t="shared" si="10"/>
        <v>1510</v>
      </c>
    </row>
    <row r="650" spans="1:18">
      <c r="A650" s="77" t="s">
        <v>1625</v>
      </c>
      <c r="B650" t="s">
        <v>1626</v>
      </c>
      <c r="P650" s="77" t="s">
        <v>458</v>
      </c>
      <c r="Q650" s="78" t="s">
        <v>459</v>
      </c>
      <c r="R650" t="str">
        <f t="shared" si="10"/>
        <v>1510</v>
      </c>
    </row>
    <row r="651" spans="1:18">
      <c r="A651" s="77" t="s">
        <v>1627</v>
      </c>
      <c r="B651" t="s">
        <v>1628</v>
      </c>
      <c r="P651" s="77" t="s">
        <v>458</v>
      </c>
      <c r="Q651" s="78" t="s">
        <v>459</v>
      </c>
      <c r="R651" t="str">
        <f t="shared" si="10"/>
        <v>1510</v>
      </c>
    </row>
    <row r="652" spans="1:18">
      <c r="A652" s="77" t="s">
        <v>1629</v>
      </c>
      <c r="B652" t="s">
        <v>1630</v>
      </c>
      <c r="P652" s="77" t="s">
        <v>458</v>
      </c>
      <c r="Q652" s="78" t="s">
        <v>682</v>
      </c>
      <c r="R652" t="str">
        <f t="shared" si="10"/>
        <v>1560</v>
      </c>
    </row>
    <row r="653" spans="1:18">
      <c r="A653" s="77" t="s">
        <v>1631</v>
      </c>
      <c r="B653" t="s">
        <v>1632</v>
      </c>
      <c r="P653" s="77" t="s">
        <v>458</v>
      </c>
      <c r="Q653" s="78" t="s">
        <v>459</v>
      </c>
      <c r="R653" t="str">
        <f t="shared" si="10"/>
        <v>1510</v>
      </c>
    </row>
    <row r="654" spans="1:18">
      <c r="A654" s="77" t="s">
        <v>1633</v>
      </c>
      <c r="B654" t="s">
        <v>1634</v>
      </c>
      <c r="P654" s="77" t="s">
        <v>458</v>
      </c>
      <c r="Q654" s="78" t="s">
        <v>682</v>
      </c>
      <c r="R654" t="str">
        <f t="shared" si="10"/>
        <v>1560</v>
      </c>
    </row>
    <row r="655" spans="1:18">
      <c r="A655" s="77" t="s">
        <v>1635</v>
      </c>
      <c r="B655" t="s">
        <v>1636</v>
      </c>
      <c r="P655" s="77" t="s">
        <v>458</v>
      </c>
      <c r="Q655" s="78" t="s">
        <v>682</v>
      </c>
      <c r="R655" t="str">
        <f t="shared" si="10"/>
        <v>1560</v>
      </c>
    </row>
    <row r="656" spans="1:18">
      <c r="A656" s="77" t="s">
        <v>1637</v>
      </c>
      <c r="B656" t="s">
        <v>1638</v>
      </c>
      <c r="P656" s="77" t="s">
        <v>458</v>
      </c>
      <c r="Q656" s="78" t="s">
        <v>682</v>
      </c>
      <c r="R656" t="str">
        <f t="shared" si="10"/>
        <v>1560</v>
      </c>
    </row>
    <row r="657" spans="1:18">
      <c r="A657" s="77" t="s">
        <v>1639</v>
      </c>
      <c r="B657" t="s">
        <v>1640</v>
      </c>
      <c r="P657" s="77" t="s">
        <v>458</v>
      </c>
      <c r="Q657" s="78" t="s">
        <v>686</v>
      </c>
      <c r="R657" t="str">
        <f t="shared" si="10"/>
        <v>1570</v>
      </c>
    </row>
    <row r="658" spans="1:18">
      <c r="A658" s="77" t="s">
        <v>1641</v>
      </c>
      <c r="B658" t="s">
        <v>1642</v>
      </c>
      <c r="P658" s="77" t="s">
        <v>458</v>
      </c>
      <c r="Q658" s="78" t="s">
        <v>459</v>
      </c>
      <c r="R658" t="str">
        <f t="shared" si="10"/>
        <v>1510</v>
      </c>
    </row>
    <row r="659" spans="1:18">
      <c r="A659" s="77" t="s">
        <v>1643</v>
      </c>
      <c r="B659" t="s">
        <v>1644</v>
      </c>
      <c r="P659" s="77" t="s">
        <v>458</v>
      </c>
      <c r="Q659" s="78" t="s">
        <v>459</v>
      </c>
      <c r="R659" t="str">
        <f t="shared" si="10"/>
        <v>1510</v>
      </c>
    </row>
    <row r="660" spans="1:18">
      <c r="A660" s="77" t="s">
        <v>1645</v>
      </c>
      <c r="B660" t="s">
        <v>1646</v>
      </c>
      <c r="P660" s="77" t="s">
        <v>458</v>
      </c>
      <c r="Q660" s="78" t="s">
        <v>885</v>
      </c>
      <c r="R660" t="str">
        <f t="shared" si="10"/>
        <v>1501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BH7019 Information </vt:lpstr>
      <vt:lpstr>Instructions</vt:lpstr>
      <vt:lpstr>Official form_Detail</vt:lpstr>
      <vt:lpstr>BH Overpayment_form</vt:lpstr>
      <vt:lpstr>Service Codes</vt:lpstr>
      <vt:lpstr>'BH7019 Information '!_ftn1</vt:lpstr>
      <vt:lpstr>'BH7019 Information '!_ftnref1</vt:lpstr>
      <vt:lpstr>'BH Overpayment_form'!Print_Area</vt:lpstr>
      <vt:lpstr>Instructions!Print_Area</vt:lpstr>
      <vt:lpstr>'Official form_Detail'!Print_Area</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LAI SAECHAO</cp:lastModifiedBy>
  <cp:lastPrinted>2023-01-30T23:47:49Z</cp:lastPrinted>
  <dcterms:created xsi:type="dcterms:W3CDTF">2018-06-08T23:24:13Z</dcterms:created>
  <dcterms:modified xsi:type="dcterms:W3CDTF">2023-01-31T01:58:12Z</dcterms:modified>
</cp:coreProperties>
</file>